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9.xml" ContentType="application/vnd.openxmlformats-officedocument.drawing+xml"/>
  <Override PartName="/xl/comments12.xml" ContentType="application/vnd.openxmlformats-officedocument.spreadsheetml.comments+xml"/>
  <Override PartName="/xl/drawings/drawing10.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gloria.alvarez\Desktop\Desktop\2025\AVANCE PM CGM 30 MAR 2025\"/>
    </mc:Choice>
  </mc:AlternateContent>
  <xr:revisionPtr revIDLastSave="0" documentId="13_ncr:1_{1EDA5C2B-228A-4F91-BA05-737A1B1CDDD7}" xr6:coauthVersionLast="47" xr6:coauthVersionMax="47" xr10:uidLastSave="{00000000-0000-0000-0000-000000000000}"/>
  <bookViews>
    <workbookView xWindow="-120" yWindow="-120" windowWidth="29040" windowHeight="15840" firstSheet="11" activeTab="14" xr2:uid="{00000000-000D-0000-FFFF-FFFF00000000}"/>
  </bookViews>
  <sheets>
    <sheet name="2,1-2023 RECURNAT( PM CERRAD)" sheetId="45" r:id="rId1"/>
    <sheet name="4,1 INEM (PM CERRADO)" sheetId="15" r:id="rId2"/>
    <sheet name="SAN PIOX  (PM CERRADA)" sheetId="46" r:id="rId3"/>
    <sheet name="DEPORTEBMX (PM CERRADO)" sheetId="24" r:id="rId4"/>
    <sheet name="1,1,2024 FYG (PM CERRADO)" sheetId="50" r:id="rId5"/>
    <sheet name="TREMENDA (PM CERRA)" sheetId="51" r:id="rId6"/>
    <sheet name="COMODATO ESTADIO( PM CERRADO)" sheetId="52" r:id="rId7"/>
    <sheet name="BULEVAR DE LA  ENEA( PM ABIERTO" sheetId="53" r:id="rId8"/>
    <sheet name="LOCALES COMERCIALES" sheetId="56" r:id="rId9"/>
    <sheet name="BULEVAR 19" sheetId="57" r:id="rId10"/>
    <sheet name="PISO 4" sheetId="58" r:id="rId11"/>
    <sheet name="PLAN DE DESARROLLO (PM ABIERTO)" sheetId="59" r:id="rId12"/>
    <sheet name="GESTION AMBIENTAL(PM ABIERTO) " sheetId="60" r:id="rId13"/>
    <sheet name="MAGISTERIO1-2022 ABIERTO (2)" sheetId="49" r:id="rId14"/>
    <sheet name="INVENTARIO  PM A DICIEMBRE" sheetId="54" r:id="rId15"/>
  </sheets>
  <definedNames>
    <definedName name="_xlnm.Print_Area" localSheetId="0">'2,1-2023 RECURNAT( PM CERRAD)'!$A$1:$J$64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54" l="1"/>
  <c r="D33" i="54"/>
  <c r="C112" i="50"/>
  <c r="C101" i="50"/>
  <c r="C81" i="50"/>
  <c r="C77" i="50"/>
  <c r="C73" i="50"/>
  <c r="C63" i="50"/>
  <c r="N30" i="54"/>
  <c r="N19" i="54"/>
  <c r="A19" i="54"/>
  <c r="M19" i="54"/>
  <c r="M30" i="54"/>
  <c r="C25"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000-000001000000}">
      <text>
        <r>
          <rPr>
            <b/>
            <sz val="9"/>
            <color indexed="81"/>
            <rFont val="Tahoma"/>
            <family val="2"/>
          </rPr>
          <t>En estas columnas se incorporan solamente los beneficios cuantificables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900-000001000000}">
      <text>
        <r>
          <rPr>
            <b/>
            <sz val="9"/>
            <color indexed="81"/>
            <rFont val="Tahoma"/>
            <family val="2"/>
          </rPr>
          <t>En estas columnas se incorporan solamente los beneficios cuantificables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A00-000001000000}">
      <text>
        <r>
          <rPr>
            <b/>
            <sz val="9"/>
            <color indexed="81"/>
            <rFont val="Tahoma"/>
            <family val="2"/>
          </rPr>
          <t>En estas columnas se incorporan solamente los beneficios cuantificables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B00-000001000000}">
      <text>
        <r>
          <rPr>
            <b/>
            <sz val="9"/>
            <color indexed="81"/>
            <rFont val="Tahoma"/>
            <family val="2"/>
          </rPr>
          <t>En estas columnas se incorporan solamente los beneficios cuantificables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C00-000001000000}">
      <text>
        <r>
          <rPr>
            <b/>
            <sz val="9"/>
            <color indexed="81"/>
            <rFont val="Tahoma"/>
            <family val="2"/>
          </rPr>
          <t>En estas columnas se incorporan solamente los beneficios cuantificables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D00-000001000000}">
      <text>
        <r>
          <rPr>
            <b/>
            <sz val="9"/>
            <color indexed="81"/>
            <rFont val="Tahoma"/>
            <family val="2"/>
          </rPr>
          <t>En estas columnas se incorporan solamente los beneficios cuantificables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6" authorId="0" shapeId="0" xr:uid="{00000000-0006-0000-0100-000001000000}">
      <text>
        <r>
          <rPr>
            <b/>
            <sz val="9"/>
            <color indexed="81"/>
            <rFont val="Tahoma"/>
            <family val="2"/>
          </rPr>
          <t>En estas columnas se incorporan solamente los beneficios cuantificables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200-000001000000}">
      <text>
        <r>
          <rPr>
            <b/>
            <sz val="9"/>
            <color indexed="81"/>
            <rFont val="Tahoma"/>
            <family val="2"/>
          </rPr>
          <t>En estas columnas se incorporan solamente los beneficios cuantificables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300-000001000000}">
      <text>
        <r>
          <rPr>
            <b/>
            <sz val="9"/>
            <color indexed="81"/>
            <rFont val="Tahoma"/>
            <family val="2"/>
          </rPr>
          <t>En estas columnas se incorporan solamente los beneficios cuantificables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400-000001000000}">
      <text>
        <r>
          <rPr>
            <b/>
            <sz val="9"/>
            <color indexed="81"/>
            <rFont val="Tahoma"/>
            <family val="2"/>
          </rPr>
          <t>En estas columnas se incorporan solamente los beneficios cuantificables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500-000001000000}">
      <text>
        <r>
          <rPr>
            <b/>
            <sz val="9"/>
            <color indexed="81"/>
            <rFont val="Tahoma"/>
            <family val="2"/>
          </rPr>
          <t>En estas columnas se incorporan solamente los beneficios cuantificables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600-000001000000}">
      <text>
        <r>
          <rPr>
            <b/>
            <sz val="9"/>
            <color indexed="81"/>
            <rFont val="Tahoma"/>
            <family val="2"/>
          </rPr>
          <t>En estas columnas se incorporan solamente los beneficios cuantificables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700-000001000000}">
      <text>
        <r>
          <rPr>
            <b/>
            <sz val="9"/>
            <color indexed="81"/>
            <rFont val="Tahoma"/>
            <family val="2"/>
          </rPr>
          <t>En estas columnas se incorporan solamente los beneficios cuantificables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gochoac110</author>
  </authors>
  <commentList>
    <comment ref="B7" authorId="0" shapeId="0" xr:uid="{00000000-0006-0000-0800-000001000000}">
      <text>
        <r>
          <rPr>
            <b/>
            <sz val="9"/>
            <color indexed="81"/>
            <rFont val="Tahoma"/>
            <family val="2"/>
          </rPr>
          <t>En estas columnas se incorporan solamente los beneficios cuantificables</t>
        </r>
      </text>
    </comment>
  </commentList>
</comments>
</file>

<file path=xl/sharedStrings.xml><?xml version="1.0" encoding="utf-8"?>
<sst xmlns="http://schemas.openxmlformats.org/spreadsheetml/2006/main" count="877" uniqueCount="298">
  <si>
    <t>ANEXO N° 2</t>
  </si>
  <si>
    <t>REPORTE DE BENEFICIOS DEL CONTROL FISCAL CUANTIFICABLES Y NO CUANTIFICABLES</t>
  </si>
  <si>
    <t>ENTIDAD:</t>
  </si>
  <si>
    <t>ALCALDÍA DE MANIZALES</t>
  </si>
  <si>
    <t>No. De auditoría</t>
  </si>
  <si>
    <t>ORIGEN DEL BENEFICIO</t>
  </si>
  <si>
    <t>TIPO DE BENEFICIO</t>
  </si>
  <si>
    <t>CUANTIFICACIÓN BENEFICIO</t>
  </si>
  <si>
    <t>AVANCE DE LAS ACCIONES</t>
  </si>
  <si>
    <t>HECHO O SITUACION IRREGULAR DETECTADA</t>
  </si>
  <si>
    <t>DESCRIPCION DEL BENEFICIO</t>
  </si>
  <si>
    <t>1. Cuantificable
2. Cualificable</t>
  </si>
  <si>
    <t>AHORRO</t>
  </si>
  <si>
    <t>RECUPERACIÓN</t>
  </si>
  <si>
    <t>VALOR 
($)</t>
  </si>
  <si>
    <t>ACCION CORRECTIVA O PREVENTIVA</t>
  </si>
  <si>
    <t>SOPORTES</t>
  </si>
  <si>
    <t>DESCRIPCION</t>
  </si>
  <si>
    <t>CLASE</t>
  </si>
  <si>
    <t>FECHA</t>
  </si>
  <si>
    <t>DOCUMENTO</t>
  </si>
  <si>
    <t xml:space="preserve">Garantizar la accesibilidad de la  informacion y permitir que se cumplan los principios de
publicidad y transparencia en la gestión contractual. </t>
  </si>
  <si>
    <t>Garantizar que el negocio jurídico contractual este debidamente diseñado y pensado conforme a las necesidades y prioridades que demande el interés público, dirigido al aseguramiento de la eficacia de la actividad contractual estatal, a la efectiva satisfacción del interés general, y a la protección del patrimonio público.</t>
  </si>
  <si>
    <t>X</t>
  </si>
  <si>
    <t xml:space="preserve">
HALLAZGO NRO 1. SECRETARIA DE EDUCACIÓN - ERUM.
NO PUBLICACIÓN EN SECOP II DE LA INFORMACIÓN COMPLETA DE LOS CONTRATOS 2116261086 DE
2021, 2206090640 DE 2021. TRANSVERSAL A LA EMPRESA DE RENOVACIÓN URBANA DE
MANIZALES -ERUM-048-2022.</t>
  </si>
  <si>
    <t>1 - Revisar la publicación en el SECOP I y SECOP II de la totalida de los documentos cargados en los contratos 2111261086 de 2021, 2206090640 de 2022 y publicarlos los faltantes si el sistema lo permite</t>
  </si>
  <si>
    <t xml:space="preserve">1- Realizar seguimiento mediante lista de chequeo a la publicación de la totalidad de los documentos precontractuales, contractuales y post contractuales en el SECOP II de los contratos de obra pública para los establecimientos educativos oficiales del municipio de Manizales. </t>
  </si>
  <si>
    <t xml:space="preserve">
HALLAZGO  NRO  2. SECRETARIA    EDUCACION
 VULNERACIÓN EN EL PRINCIPIO DE PLANEACIÓN EN EL CONTRATO INTERADMINISTRATIVO NRO. 2211301346 DE 2022.
CRITERIOS:</t>
  </si>
  <si>
    <t>1- Aplicar lo contenido en el manual para la identificación y cobertura del riesgo en los procesos de contratación- M-ICR-01 de Colombia Compra Eficiente.</t>
  </si>
  <si>
    <t>HALLAZGO  NRO 3. SECRETARIA    EDUCACION.
LA SUSCRIPCIÓN DEL CONTRATO INTERADMINISTRATIVO NRO. 2211301346 ENTRE LA SECRETARÍA DE EDUCACIÓN Y LA ERUM POR VALOR DE $947.993.320.</t>
  </si>
  <si>
    <r>
      <t>Garantizar que el principio de planeación en el marco de la contratación pública,  debe asegurar la veraz y amplia realización de estudios técnicos previos adecuados, de tal manera que resulte posible, fiable y público que la entidad defina con total certeza el objeto y naturaleza del contrato, las obligaciones que se generan, la d</t>
    </r>
    <r>
      <rPr>
        <b/>
        <sz val="18"/>
        <color theme="4"/>
        <rFont val="Times New Roman"/>
        <family val="1"/>
      </rPr>
      <t>istribución de riesgos y el precio</t>
    </r>
    <r>
      <rPr>
        <sz val="18"/>
        <rFont val="Times New Roman"/>
        <family val="1"/>
      </rPr>
      <t>. De tal manera que se les asegure a todos los asociados interesados en tomar parte del proceso contractual saber sus alcances, límites y posibilidades de financiación y de perfeccionamiento del contrato.</t>
    </r>
  </si>
  <si>
    <t xml:space="preserve">'1- Gestionar recursos por el orden de los 19 Mil Millones para ejecutar el reforzamiento estructural de los bloques D y E de la Institución Educativa INEM Baldomero Sanín Cano, como lo especifica los estudios de vulnerabilidad sismica y reforzamiento estructural </t>
  </si>
  <si>
    <t>HALLAZGO NRO 1: Indebida ejecuciòn del presupuesto designado para el contrato de obra No. 1908260670 de 2,019</t>
  </si>
  <si>
    <t>Aprobar en Comitè tècnico de obra y/o Bitàcora de obra, de todos los cambios que se puedan presentar en la ejecuciòn de la obras ( ej: Diseños, cantidades, condiciones tècnicas, etc) en los futuros contratos que se lleguen a desarrollar.</t>
  </si>
  <si>
    <t>Levantar acta de dicho Comitè y/o dejar registro en bitàcora.</t>
  </si>
  <si>
    <t>Omisiòn en la realizaciòn de actividades de evaluaciòn, control y seguimiento al componente ambiental en los sujetos y puntos de control, transversal a: Municipio de Manizales.</t>
  </si>
  <si>
    <r>
      <rPr>
        <b/>
        <sz val="18"/>
        <rFont val="Times New Roman"/>
        <family val="1"/>
      </rPr>
      <t>Incluir en el Plan Anual de Auditorìas vigencia 2024,</t>
    </r>
    <r>
      <rPr>
        <sz val="18"/>
        <rFont val="Times New Roman"/>
        <family val="1"/>
      </rPr>
      <t xml:space="preserve"> auditorìa al Componente Ambiental.</t>
    </r>
  </si>
  <si>
    <t>2.1.2023 RECURSOS  NATURALES</t>
  </si>
  <si>
    <t>DENUNCIA I.E.SAN PIO X LA CAPILLA B ENEA</t>
  </si>
  <si>
    <t>Hgo.  12</t>
  </si>
  <si>
    <t>Oportunidad para el pago de fallos y conciliaciones</t>
  </si>
  <si>
    <t>Hallazgo 11 Oportunidad para el pago de cesantías</t>
  </si>
  <si>
    <t>Hallazgo 12 Oportunidad para el pago de fallos y conciliaciones</t>
  </si>
  <si>
    <t xml:space="preserve">1. Socialización de la nueva herramienta tecnológica a los docentes, verificar la completitud de la documentación en la etapa previa a la radicación o en caso que la misma se encuentre incompleta informar de manera precisa y oportuna  la documentación a subsanar, so pena de evitar devoluciones por documentación. </t>
  </si>
  <si>
    <t xml:space="preserve">2. Solicitar capacitación a los funcionarios  de la Secretaría de Educación para el uso de la plataforma cuando haya personal nuevo                           o en los casos de modificaciones de la plataforma o la normatividad aplicable a los procedimientos.                       </t>
  </si>
  <si>
    <t xml:space="preserve">3. Solicitar al area de recursos Humano en la Sem corrección de información o ingreso de la misma y una vez esta sea cargada o corregida, se proceda desde la Oficina de Prestaciones a gestionar la prestación con oportunidad. </t>
  </si>
  <si>
    <t>4. Radicar tickets ante la mesa de ayuda del MEN para dar solución a las inconsistencias presentadas en el aplicativo , en aras que una vez den respuesta, se proceda a  gestionar la prestacion de forma oportuna</t>
  </si>
  <si>
    <t xml:space="preserve">5. Manejo de Base de Datos en Drive, realizando el registro de la trazabilidad de todas las acciones administrativas, para realizar un cruce, con el estado actual en el aplicativo, para posterior solicitud al sustanciador o Fiduprevisora de cambio o ajuste para dar continudiad a la prestación en caso que el estado no coincida el drive con plataforma </t>
  </si>
  <si>
    <t>3. Oficiar a la Fiduprevisora, solicitando la normalización del módulo otros tramites del aplicativo Humano en Línea, el cual, a la fecha no esta totalmente desarrollado</t>
  </si>
  <si>
    <t>4. Manejo de Base de Datos en Drive, realizando el registro de la trazabilidad de todas las acciones administrativas, para realizar un cruce, con el estado actual en el aplicativo, para posterior solicitud al sustanciador o Fiduprevisora de cambio o ajuste para dar continudiad a la prestación</t>
  </si>
  <si>
    <t>AUDITORIA FINANCIERA AL FONDO NACIONAL DE PRESTACIONES SOCIALES DEL MAGISTERIO (FNPSM) POR LA VIGENCIA 2022 y 2023</t>
  </si>
  <si>
    <t xml:space="preserve">SECRETARÍA DE  DEPORTE
ADMINISTRATIVO   Violación al principio de planeación del contrato de obra No. 2205040612. </t>
  </si>
  <si>
    <t xml:space="preserve">Socializar  los  hallazgos  generados en la auditoría  y el plan de  mejoramiento con los  funcionarios y contratistas que participan en la etapa precontractual de la depedencia </t>
  </si>
  <si>
    <t xml:space="preserve">Elaboracion de los  documentos  precontractuales conforme a los lineamientos indicados por la  secretaria  juridica ) en cuanto a  los estudios previos y demás documentos precontractuales como estudios y diseños de los proyectos de infraestructura de la Secretraría del Deporte </t>
  </si>
  <si>
    <t>ATENCIÓN A DENUNCIA PISTA DE BMX DEL BOSQUE POPULAR EL PRADO DE LA CIUDAD DE MANIZALES</t>
  </si>
  <si>
    <t>4,1 INEM, EJECUTAR ACTUACIÓN ESPECIAL DE FISCALIZACIÓN AL MUNICIPIO DE MANIZALES, SECRETARÍA DE
EDUCACIÓN, CON EL FIN DE DAR RESPUESTA A LAS DENUNCIAS REALIZADAS POR EL CUMPLIMIENTO DEL
INFORME DE VULNERABILIDAD DE LA INSTITUCIÓN EDUCATIVA INEM BALDOMERO SANÍN CANO, ASÍ COMO
EJECUCIÓN DE LOS RECURSOS DE LA ADMINISTRACIÓN MUNICIPAL DESTINADOS EN PROCESOS DE
CONTRATACIÓN SUSCRITOS CON EL FIN DE RETOMAR LOS PROCESOS EDUCATIVOS EN DICHA INSTITUCIÓN</t>
  </si>
  <si>
    <t>NUMERO AUDITORIA</t>
  </si>
  <si>
    <t>TEMA DE LA UDITORIA</t>
  </si>
  <si>
    <t>RECURSOS NATURALES</t>
  </si>
  <si>
    <t>AC . 2.1-2023</t>
  </si>
  <si>
    <t>DENUNCIA PISTA BMX</t>
  </si>
  <si>
    <t>DENUNCIA I.E PIO X</t>
  </si>
  <si>
    <t>NRO12 AF FNPSM V 2022</t>
  </si>
  <si>
    <t>NRO12 AF FNPSM V 2023</t>
  </si>
  <si>
    <t>Mejorar la oportunidad  en el  pago de las  cesantias y evitar  perdidas  economicas</t>
  </si>
  <si>
    <t>Ejecucion del presupuesto de acuerdo a la  normas  vigentes</t>
  </si>
  <si>
    <t>Contrato de Prestación de Servicios No.2310031291 suscrito entra l alacaldia de  manziales
(Secretaria de Hacienda y Planeacion), con la  empresa  TREMENDA CREATIVA &amp; BTL</t>
  </si>
  <si>
    <t>DENUNCIA BULEVAR DE LA ENEA</t>
  </si>
  <si>
    <t>PROMEDIO  AVANCE PLANES DE  MEJORAMIENTO</t>
  </si>
  <si>
    <t>TOTAL  AVANCE PLANES DE  MEJORAMIENTO</t>
  </si>
  <si>
    <t>Realizaciòn de actividades de evaluaciòn, control y seguimiento al componente ambiental. A  fin de tomar  decisiones por parte de la alta  direccion</t>
  </si>
  <si>
    <t xml:space="preserve">ACTA  NRO 1 DE  FEBRERO DE 2024 DEL COMITÉ INSTITUCIONAL DE  CONTROL  INTERNO.
 AUDITORIA    AU-CI-04-2024 </t>
  </si>
  <si>
    <t>PLAN DE MEJORAMIENTO  ABIERTO A DICIEMBRE DE 2024</t>
  </si>
  <si>
    <t>Informe  nr 1 Y 3 de  fecha 30 de junio de 2024 y reporta  informe nro 4 del  30 de  septiembre de 2024. informe de  Diciembre 2024</t>
  </si>
  <si>
    <r>
      <rPr>
        <b/>
        <sz val="16"/>
        <color theme="1"/>
        <rFont val="Times New Roman"/>
        <family val="1"/>
      </rPr>
      <t>SECRETARIAS INVOLUCRADAS
 (HACIENDA  TESORERIA) Y  MOVLILIDAD</t>
    </r>
    <r>
      <rPr>
        <sz val="16"/>
        <color theme="1"/>
        <rFont val="Times New Roman"/>
        <family val="1"/>
      </rPr>
      <t xml:space="preserve">
</t>
    </r>
    <r>
      <rPr>
        <b/>
        <sz val="16"/>
        <color theme="1"/>
        <rFont val="Times New Roman"/>
        <family val="1"/>
      </rPr>
      <t xml:space="preserve">
Hallazgo Uno: </t>
    </r>
    <r>
      <rPr>
        <sz val="16"/>
        <color theme="1"/>
        <rFont val="Times New Roman"/>
        <family val="1"/>
      </rPr>
      <t>Administrativo con presunto alcance disciplinario y fiscal</t>
    </r>
    <r>
      <rPr>
        <b/>
        <sz val="16"/>
        <color theme="1"/>
        <rFont val="Times New Roman"/>
        <family val="1"/>
      </rPr>
      <t>. P</t>
    </r>
    <r>
      <rPr>
        <sz val="16"/>
        <color theme="1"/>
        <rFont val="Times New Roman"/>
        <family val="1"/>
      </rPr>
      <t xml:space="preserve">rescripciones decretadas de oficio en el año 2023 por valor de $1.995.808.315, por impuesto predial, impuesto de rodamiento e industria y comercio y multas de tránsito (comparendos)
</t>
    </r>
    <r>
      <rPr>
        <b/>
        <sz val="16"/>
        <color theme="1"/>
        <rFont val="Times New Roman"/>
        <family val="1"/>
      </rPr>
      <t>DESCRIPCION DE LA  SITUACION</t>
    </r>
    <r>
      <rPr>
        <sz val="16"/>
        <color theme="1"/>
        <rFont val="Times New Roman"/>
        <family val="1"/>
      </rPr>
      <t xml:space="preserve">
La Contraloría de Manizales evidenció que durante la vigencia 2023 la Administración Central del Municipio de Manizales a través de la Oficina de Recursos Tributarios y la Secretaría de Movilidad, profirieron mil ciento cuarenta (1.140) actos administrativos3 , mediante los cuales se declara la prescripción de la acción de cobro respecto al Impuesto Predial unificado, Impuesto de Rodamiento, Impuesto de Industria y Comercio y multas de tránsito (comparendos) exigible en las vigencias 2012 a 2019, conforme lo dispuesto en el Estatuto Tributario, normatividad concordante con el Decreto 0593 de 2021 reglamento interno de cartera y el Acuerdo 1083 de 2021 estatuto de rentas, concordante con el libro Quinto, título VIII del Estatuto tributario. (...)</t>
    </r>
  </si>
  <si>
    <r>
      <rPr>
        <b/>
        <sz val="16"/>
        <color theme="1"/>
        <rFont val="Times New Roman"/>
        <family val="1"/>
      </rPr>
      <t>SECRETARIA DE  HACIENDA TESORERIA
Hallazgo Dos:</t>
    </r>
    <r>
      <rPr>
        <sz val="16"/>
        <color theme="1"/>
        <rFont val="Times New Roman"/>
        <family val="1"/>
      </rPr>
      <t xml:space="preserve"> Administrativo con presunto alcance disciplinario y solicitud de Proceso Administrativo Sancionatorio Fiscal Secretaría de Hacienda del Municipio de Manizales. Incumplimiento de obligaciones legales y omisión en el suministro de información Tasa Pro Deporte y Recreación.
“</t>
    </r>
    <r>
      <rPr>
        <i/>
        <sz val="16"/>
        <color theme="1"/>
        <rFont val="Times New Roman"/>
        <family val="1"/>
      </rPr>
      <t xml:space="preserve">La Auditoría solicitó información de los recursos de destinación específica Tasa Pro Deportes y Recreación adoptadas por el Municipio de Manizales en virtud de la Ley 2023 de 2020 y contenida en los artículos 155 al 162 del Acuerdo 1083 de 2021 </t>
    </r>
    <r>
      <rPr>
        <b/>
        <i/>
        <sz val="16"/>
        <color theme="1"/>
        <rFont val="Times New Roman"/>
        <family val="1"/>
      </rPr>
      <t>en la se precisa la obligación de crear una cuenta maestra especial para el depósito y transferencia de los recursos del tributo, y no recibió de la Secretaría de Hacienda del Municipio de Manizales la siguiente informaci</t>
    </r>
    <r>
      <rPr>
        <i/>
        <sz val="16"/>
        <color theme="1"/>
        <rFont val="Times New Roman"/>
        <family val="1"/>
      </rPr>
      <t>ón: (...)</t>
    </r>
  </si>
  <si>
    <r>
      <rPr>
        <b/>
        <sz val="16"/>
        <rFont val="Times New Roman"/>
        <family val="1"/>
      </rPr>
      <t>SECRETARIA  DE  HACIENDA (TESORERIA Y PRESUPUESTO)
Hallazgo Tres</t>
    </r>
    <r>
      <rPr>
        <sz val="16"/>
        <rFont val="Times New Roman"/>
        <family val="1"/>
      </rPr>
      <t>. Administrativa con presunto Alcance Disciplinario. Ejecución de los gastos por reservas y cuentas por pagar del año 2022</t>
    </r>
    <r>
      <rPr>
        <b/>
        <sz val="16"/>
        <rFont val="Times New Roman"/>
        <family val="1"/>
      </rPr>
      <t>, sin establecer un Plan mensualizado de Caja.
DESCRIPCIÓN DE LA SITUACIÓN</t>
    </r>
    <r>
      <rPr>
        <sz val="16"/>
        <rFont val="Times New Roman"/>
        <family val="1"/>
      </rPr>
      <t xml:space="preserve">
“En el año 2022 se constituyeron reservas presupuestales por $80.125.601.370 aprobadas por Resolución 0048 de 2023, valor que correspondió a los compromisos reportados por las diferentes Unidades ejecutoras del gasto al cierre de la vigencia fiscal. De otra parte, por resolución 009-2023 la Tesorería Municipal, constituyó cuentas por pagar por $37.094.905.207, valor que se originó en las obligaciones pendientes de cancelar al cierre de la vigencia presupuestal 2022. En el año 2023 la ejecución de estos gastos se realizó sin atender a un plan anual de caja, hecho violatorio de lo determinado en el Decreto 11 de 1996 y el Acuerdo 1075 de 2020 que establece que se debe elaborar por separado el programa anual mensualizado de caja, para reservas presupuestales y para cuentas por pagar. (...)
</t>
    </r>
  </si>
  <si>
    <r>
      <rPr>
        <b/>
        <sz val="16"/>
        <rFont val="Times New Roman"/>
        <family val="1"/>
      </rPr>
      <t>SECRETARIA DE  HACIENDA (CONTABILIDAD)
Hallazgo Cuatro:</t>
    </r>
    <r>
      <rPr>
        <sz val="16"/>
        <rFont val="Times New Roman"/>
        <family val="1"/>
      </rPr>
      <t xml:space="preserve"> Administrativo con presunto alcance disciplinario. </t>
    </r>
    <r>
      <rPr>
        <b/>
        <sz val="16"/>
        <rFont val="Times New Roman"/>
        <family val="1"/>
      </rPr>
      <t>Sobrestimación en el saldo de la subcuenta Impuesto Predial Unificado vigencia anterior al presentar cartera inejecutable de los años 2000 a 2012 por $2.856.168.210
DESCRIPCIÓN DE LA SITUACIÓN</t>
    </r>
    <r>
      <rPr>
        <sz val="16"/>
        <rFont val="Times New Roman"/>
        <family val="1"/>
      </rPr>
      <t xml:space="preserve">
La omisión en las actividades de control relacionadas con el análisis y verificación de la información contable registrada en la subcuenta por impuesto predial vigencia 2022, </t>
    </r>
    <r>
      <rPr>
        <b/>
        <sz val="16"/>
        <rFont val="Times New Roman"/>
        <family val="1"/>
      </rPr>
      <t>afectó la calidad de la información contable reportada por este activo a diciembre 31 de 2023. L</t>
    </r>
    <r>
      <rPr>
        <sz val="16"/>
        <rFont val="Times New Roman"/>
        <family val="1"/>
      </rPr>
      <t>a presentación de esta cartera incobrable generó sobreestimación en el saldo reportado por este activo a diciembre de 2023 por $$2.856.168.210</t>
    </r>
  </si>
  <si>
    <r>
      <t>SECRETARIAS  INVOLUCRADAS ( HACIENDA-CONTABILIDAD Y GENERAL - CONTROL  INTERNO)
Hallazgo Cinco</t>
    </r>
    <r>
      <rPr>
        <sz val="16"/>
        <rFont val="Times New Roman"/>
        <family val="1"/>
      </rPr>
      <t xml:space="preserve"> Administrativo. Deficiencias en los mecanismos de control interno del proceso de </t>
    </r>
    <r>
      <rPr>
        <b/>
        <u/>
        <sz val="16"/>
        <rFont val="Times New Roman"/>
        <family val="1"/>
      </rPr>
      <t>conciliación de operaciones reciprocas.</t>
    </r>
    <r>
      <rPr>
        <b/>
        <sz val="16"/>
        <rFont val="Times New Roman"/>
        <family val="1"/>
      </rPr>
      <t xml:space="preserve">
</t>
    </r>
    <r>
      <rPr>
        <b/>
        <u/>
        <sz val="16"/>
        <rFont val="Times New Roman"/>
        <family val="1"/>
      </rPr>
      <t xml:space="preserve">...adicional se estableció que el proceso conciliatorio carece de seguimiento, monitoreo o evaluación independiente de control interno </t>
    </r>
    <r>
      <rPr>
        <sz val="16"/>
        <rFont val="Times New Roman"/>
        <family val="1"/>
      </rPr>
      <t>que le permita verificar el cumplimiento de las gestiones necesarias para reducir saldo, contrastar la información reportada por las entidades reciprocas; se concluye que el proceso de conciliación de las operaciones reciprocas y los mecanismos de control interno no son efectivos dado que estos saldos aumentan en cada vigencia fiscal.</t>
    </r>
  </si>
  <si>
    <r>
      <t xml:space="preserve">
SECRETARIAS  INVOLUCRADAS ( HACIENDA- TESORERIA  SECRETARIA GENERAL - CONTROL  INTERNO)
Hallazgo seis </t>
    </r>
    <r>
      <rPr>
        <sz val="16"/>
        <rFont val="Times New Roman"/>
        <family val="1"/>
      </rPr>
      <t>Administrativo con presunto alcance disciplinario Deficiencias en las funciones de la Oficina de Control interno para garantizar el cumplimiento estatutario d</t>
    </r>
    <r>
      <rPr>
        <b/>
        <sz val="16"/>
        <color theme="8"/>
        <rFont val="Times New Roman"/>
        <family val="1"/>
      </rPr>
      <t>efinido para la Tasa Pro Deporte y Recreación</t>
    </r>
    <r>
      <rPr>
        <sz val="16"/>
        <rFont val="Times New Roman"/>
        <family val="1"/>
      </rPr>
      <t>.</t>
    </r>
    <r>
      <rPr>
        <b/>
        <sz val="16"/>
        <rFont val="Times New Roman"/>
        <family val="1"/>
      </rPr>
      <t xml:space="preserve">
DESCRIPCION DE LA  SITUACION:
</t>
    </r>
    <r>
      <rPr>
        <sz val="16"/>
        <rFont val="Times New Roman"/>
        <family val="1"/>
      </rPr>
      <t>La Auditoria determinó que la administración municipal incumple con lo dispuesto en el Acuerdo 1083 de 2021 de aperturar una cuenta maestra y solo dispone de la cuenta bancaria 06056002-denominada Tasa Pro Deporte y Recreación, que presenta saldos por conciliar desde el año 2021, al 31 de diciembre de 2023 estas partidas ascienden a $26.019.621, sin que se advierta la aplicación de mecanismos de control interno, que garanticen el cumplimiento de los fines de la tasa pro deporte, que implica contar con una cuenta maestra especial para el depósito y transferencias de estos recursos.</t>
    </r>
    <r>
      <rPr>
        <b/>
        <sz val="16"/>
        <rFont val="Times New Roman"/>
        <family val="1"/>
      </rPr>
      <t xml:space="preserve">
</t>
    </r>
  </si>
  <si>
    <r>
      <rPr>
        <b/>
        <sz val="16"/>
        <rFont val="Times New Roman"/>
        <family val="1"/>
      </rPr>
      <t>SECRETARIAS INVOLUCRADAS (HACIENDA  UNIDAD DE  RENTAS, MOVILIDAD)
Hallazgo siete</t>
    </r>
    <r>
      <rPr>
        <sz val="16"/>
        <rFont val="Times New Roman"/>
        <family val="1"/>
      </rPr>
      <t xml:space="preserve"> Administrativo. Subestimación de $725.520.155,26 en la ejecución de rentas a diciembre de 2023 </t>
    </r>
    <r>
      <rPr>
        <b/>
        <sz val="16"/>
        <rFont val="Times New Roman"/>
        <family val="1"/>
      </rPr>
      <t>al no reportar recaudos por concepto de zonas azules, multas de policía, protección animal, impuesto a la seguridad, tránsito,</t>
    </r>
    <r>
      <rPr>
        <sz val="16"/>
        <rFont val="Times New Roman"/>
        <family val="1"/>
      </rPr>
      <t xml:space="preserve"> compensación espacio público, fondo compensación estructura ecológica, estampilla adulto mayor, tasa pro deporte recreación, 5% contrato de obra pública, estampilla Procultura, estampilla pro-Universidades y recuperación cuotas partes.</t>
    </r>
    <r>
      <rPr>
        <b/>
        <sz val="16"/>
        <rFont val="Times New Roman"/>
        <family val="1"/>
      </rPr>
      <t xml:space="preserve">
DESCRIPCIÓN DE LA SITUACIÓN:</t>
    </r>
    <r>
      <rPr>
        <sz val="16"/>
        <rFont val="Times New Roman"/>
        <family val="1"/>
      </rPr>
      <t xml:space="preserve">
La ejecución de rentas presentó por las rentas Zonas Azules (Acuerdo 0904 de 2016), Zonas de Parqueo Publico-Zonas Naranja (Acuerdo 929 de 2016) y Zonas Azules-Discapacidad (Acuerdo 0989 de 2018) recaudo por $141.632.593, y según el informe de supervisión al contrato interadministrativo electrónico suscrito entre el Municipio de Manizales y People Contact S.A.S, se reportó ingresos por 
$307.746.561.
</t>
    </r>
  </si>
  <si>
    <r>
      <rPr>
        <b/>
        <sz val="16"/>
        <rFont val="Times New Roman"/>
        <family val="1"/>
      </rPr>
      <t xml:space="preserve">SECRETARIAS  INVOLUCRADAS ( HACIENDA-TESORERIA, MOVILIDAD)
</t>
    </r>
    <r>
      <rPr>
        <sz val="16"/>
        <rFont val="Times New Roman"/>
        <family val="1"/>
      </rPr>
      <t xml:space="preserve">
</t>
    </r>
    <r>
      <rPr>
        <b/>
        <sz val="16"/>
        <rFont val="Times New Roman"/>
        <family val="1"/>
      </rPr>
      <t>Hallazgo ocho</t>
    </r>
    <r>
      <rPr>
        <sz val="16"/>
        <rFont val="Times New Roman"/>
        <family val="1"/>
      </rPr>
      <t xml:space="preserve"> Administrativo. C</t>
    </r>
    <r>
      <rPr>
        <b/>
        <sz val="16"/>
        <rFont val="Times New Roman"/>
        <family val="1"/>
      </rPr>
      <t>artera por Impuesto predial unificado vigencia anterior y multas de circulación y tránsito en alto riesgo de prescripción, por el monto y antigüedad, la</t>
    </r>
    <r>
      <rPr>
        <sz val="16"/>
        <rFont val="Times New Roman"/>
        <family val="1"/>
      </rPr>
      <t xml:space="preserve"> cartera en riesgo asciende a $13.644.938.666.
</t>
    </r>
    <r>
      <rPr>
        <b/>
        <sz val="16"/>
        <rFont val="Times New Roman"/>
        <family val="1"/>
      </rPr>
      <t>DESCRIPCIÓN DE LA SITUACIÓN</t>
    </r>
    <r>
      <rPr>
        <sz val="16"/>
        <rFont val="Times New Roman"/>
        <family val="1"/>
      </rPr>
      <t xml:space="preserve">
El Municipio presentó a diciembre de 2023 cartera en alto riesgo de prescripción por Impuesto predial unificado (IPU) vigencia anterior y multas de tránsito vigencia anterior que se presenta en miles de pesos con aproximaciones, durante las vigencias fiscales 2013 a 2017:</t>
    </r>
  </si>
  <si>
    <r>
      <rPr>
        <b/>
        <sz val="16"/>
        <rFont val="Times New Roman"/>
        <family val="1"/>
      </rPr>
      <t>SECRETARIA DE  HACIENDA - CONTABILIDAD
Hallazgo nueve</t>
    </r>
    <r>
      <rPr>
        <sz val="16"/>
        <rFont val="Times New Roman"/>
        <family val="1"/>
      </rPr>
      <t xml:space="preserve"> Administrativo. </t>
    </r>
    <r>
      <rPr>
        <b/>
        <sz val="16"/>
        <rFont val="Times New Roman"/>
        <family val="1"/>
      </rPr>
      <t>Sobrestimación por $2.762.883.201,95, en el cálculo del deterioro acumulado de las</t>
    </r>
    <r>
      <rPr>
        <sz val="16"/>
        <rFont val="Times New Roman"/>
        <family val="1"/>
      </rPr>
      <t xml:space="preserve"> cuentas por cobrar por impuesto predial, por la inclusión en el impuesto base conceptos que no corresponden.
</t>
    </r>
    <r>
      <rPr>
        <b/>
        <sz val="16"/>
        <rFont val="Times New Roman"/>
        <family val="1"/>
      </rPr>
      <t xml:space="preserve">
DESCRIPCIÓN DE LA SITUACIÓN;</t>
    </r>
    <r>
      <rPr>
        <sz val="16"/>
        <rFont val="Times New Roman"/>
        <family val="1"/>
      </rPr>
      <t xml:space="preserve">
La Auditoria estableció que el impuesto base para el cálculo del deterioro de la cartera por impuestos predial reportado a diciembre de 2023, se incluyeron conceptos que no hacen parte del impuesto como son la sobretasa ambiental, intereses sobre impuesto y sobretasa ambiental, beneficios tributario Ley 2155 de 2021 y exoneración Acuerdo 1108 de 2021...</t>
    </r>
  </si>
  <si>
    <r>
      <rPr>
        <b/>
        <sz val="16"/>
        <rFont val="Times New Roman"/>
        <family val="1"/>
      </rPr>
      <t xml:space="preserve">SECRETARIA DE  HACIENDA -CONTABILIDAD
Hallazgo diez </t>
    </r>
    <r>
      <rPr>
        <sz val="16"/>
        <rFont val="Times New Roman"/>
        <family val="1"/>
      </rPr>
      <t xml:space="preserve">Administrativo. </t>
    </r>
    <r>
      <rPr>
        <b/>
        <sz val="16"/>
        <rFont val="Times New Roman"/>
        <family val="1"/>
      </rPr>
      <t xml:space="preserve">Sobrestimación por $13.068.344.680 en el saldo de la cuenta Construcciones en curso.
</t>
    </r>
    <r>
      <rPr>
        <sz val="16"/>
        <rFont val="Times New Roman"/>
        <family val="1"/>
      </rPr>
      <t>DESCRIPCIÓN DE LA SITUACIÓN:
La cuenta Construcciones en curso registra a diciembre de 2023 en la subcuenta Plantas, ductos y túneles la Planta de Tratamiento PTAR por $13.068.344.680, operación reconocida en el año 2022, el comprobante contable que respaldó el registro es el No 0000051, realizado en forma manual por movimiento 61; se determinó que la Administración</t>
    </r>
    <r>
      <rPr>
        <b/>
        <sz val="16"/>
        <rFont val="Times New Roman"/>
        <family val="1"/>
      </rPr>
      <t xml:space="preserve"> no cuenta con los soportes que respaldan la operación, </t>
    </r>
    <r>
      <rPr>
        <sz val="16"/>
        <rFont val="Times New Roman"/>
        <family val="1"/>
      </rPr>
      <t>requisito exigido por la normas contable del sistema documental para el reconocimiento de los hechos económicos lo que genera sobreestimación en la cuenta Construcciones en cursos por $13.068.344.680.</t>
    </r>
  </si>
  <si>
    <r>
      <rPr>
        <b/>
        <sz val="16"/>
        <rFont val="Times New Roman"/>
        <family val="1"/>
      </rPr>
      <t xml:space="preserve">SECRETARIA DE  HACIENDA UNIDAD DE RENTAS
</t>
    </r>
    <r>
      <rPr>
        <sz val="16"/>
        <rFont val="Times New Roman"/>
        <family val="1"/>
      </rPr>
      <t xml:space="preserve">
</t>
    </r>
    <r>
      <rPr>
        <b/>
        <sz val="16"/>
        <rFont val="Times New Roman"/>
        <family val="1"/>
      </rPr>
      <t>Hallazgo once</t>
    </r>
    <r>
      <rPr>
        <sz val="16"/>
        <rFont val="Times New Roman"/>
        <family val="1"/>
      </rPr>
      <t xml:space="preserve"> Administrativo. Deficiencias en el Sistema de control interno contable de la Tesorería </t>
    </r>
    <r>
      <rPr>
        <b/>
        <sz val="16"/>
        <rFont val="Times New Roman"/>
        <family val="1"/>
      </rPr>
      <t>conciliación de la información de las cuentas bancarias, advierte un riesgo fiscal en el manejo de los recursos públicos proveniente del pago de los impuestos municipales</t>
    </r>
    <r>
      <rPr>
        <sz val="16"/>
        <rFont val="Times New Roman"/>
        <family val="1"/>
      </rPr>
      <t xml:space="preserve">
</t>
    </r>
    <r>
      <rPr>
        <b/>
        <sz val="16"/>
        <rFont val="Times New Roman"/>
        <family val="1"/>
      </rPr>
      <t>DESCRIPCIÓN DE LA SITUACION</t>
    </r>
    <r>
      <rPr>
        <sz val="16"/>
        <rFont val="Times New Roman"/>
        <family val="1"/>
      </rPr>
      <t xml:space="preserve">
Las conciliaciones bancarias presentadas por la Administración en el año 2023, evidencian deficiencias en el sistema de control interno contable, al no cumplir con el objetivo que le establece la norma contable a este elemento de control, como es contrastar la información reportada por las fuentes de datos, como son en este caso, los libros auxiliares generados por el AS400 y el extracto bancario; y en caso de presentar diferencias sugerir los ajustes que se requieran.</t>
    </r>
  </si>
  <si>
    <r>
      <rPr>
        <b/>
        <sz val="16"/>
        <rFont val="Times New Roman"/>
        <family val="1"/>
      </rPr>
      <t>SECRETARIA DE  HACIENDA CONTABILIDAD
Hallazgo doce</t>
    </r>
    <r>
      <rPr>
        <sz val="16"/>
        <rFont val="Times New Roman"/>
        <family val="1"/>
      </rPr>
      <t xml:space="preserve"> Administrativo. </t>
    </r>
    <r>
      <rPr>
        <b/>
        <sz val="16"/>
        <rFont val="Times New Roman"/>
        <family val="1"/>
      </rPr>
      <t>Sobreestimación en la cuenta Depósito en Instituciones financiera por la suma de -$ 5.122.070.884 al reportar como saldo del libro auxiliar el valor del extracto bancario, procedimiento violatorio de la norma contable.
DESCRIPCIÓN DE LA SITUACIÓN:</t>
    </r>
    <r>
      <rPr>
        <sz val="16"/>
        <rFont val="Times New Roman"/>
        <family val="1"/>
      </rPr>
      <t xml:space="preserve">
La Auditoria determinó que las conciliaciones bancarias a diciembre de 2023 reportaron partidas que aumentan al saldo en el auxiliar por $8.375.168.641; y partidas que disminuyen al saldo en el auxiliar por la suma de $2.571.085.590, la presentación de estos registros reflejó inconsistencias en el reconocimiento de las operaciones afectando la confiabilidad del saldo reflejado a diciembre de 2023 por la cuenta Depósitos en Instituciones financieras.</t>
    </r>
  </si>
  <si>
    <r>
      <rPr>
        <b/>
        <sz val="16"/>
        <color theme="1"/>
        <rFont val="Times New Roman"/>
        <family val="1"/>
      </rPr>
      <t xml:space="preserve">SECRETARIA DE  SERVICIOS  ADMINISTRATIVOS
                                              </t>
    </r>
    <r>
      <rPr>
        <sz val="16"/>
        <color theme="1"/>
        <rFont val="Times New Roman"/>
        <family val="1"/>
      </rPr>
      <t xml:space="preserve">
</t>
    </r>
    <r>
      <rPr>
        <b/>
        <sz val="16"/>
        <color theme="1"/>
        <rFont val="Times New Roman"/>
        <family val="1"/>
      </rPr>
      <t>Hallazgo trece</t>
    </r>
    <r>
      <rPr>
        <sz val="16"/>
        <color theme="1"/>
        <rFont val="Times New Roman"/>
        <family val="1"/>
      </rPr>
      <t xml:space="preserve"> Deficiencias en la gestión contractual relacionadas con la</t>
    </r>
    <r>
      <rPr>
        <b/>
        <sz val="16"/>
        <color theme="1"/>
        <rFont val="Times New Roman"/>
        <family val="1"/>
      </rPr>
      <t xml:space="preserve"> </t>
    </r>
    <r>
      <rPr>
        <sz val="16"/>
        <color theme="1"/>
        <rFont val="Times New Roman"/>
        <family val="1"/>
      </rPr>
      <t>falta de declaratoria de caducidad ante el incumplimiento de las obligaciones del contrato No. 2008100302 “Servicio de mensajería expresa del municipio de Manizales” y la ausencia de cobro de la cláusula penal establecida en el mismo.</t>
    </r>
  </si>
  <si>
    <r>
      <rPr>
        <b/>
        <sz val="16"/>
        <color theme="1"/>
        <rFont val="Times New Roman"/>
        <family val="1"/>
      </rPr>
      <t xml:space="preserve">SECRETARIA DE MEDIO AMBIENTE
</t>
    </r>
    <r>
      <rPr>
        <sz val="16"/>
        <color theme="1"/>
        <rFont val="Times New Roman"/>
        <family val="1"/>
      </rPr>
      <t xml:space="preserve">
</t>
    </r>
    <r>
      <rPr>
        <b/>
        <sz val="16"/>
        <color theme="1"/>
        <rFont val="Times New Roman"/>
        <family val="1"/>
      </rPr>
      <t>Hallazgo catorce</t>
    </r>
    <r>
      <rPr>
        <sz val="16"/>
        <color theme="1"/>
        <rFont val="Times New Roman"/>
        <family val="1"/>
      </rPr>
      <t xml:space="preserve">. Administrativo con presunto alcance fiscal por $45.416.007
pago del Contrato 2306230999 adecuación de la gatera de la Unidad de Protección Animal (UPA) del Municipio de Manizales, por obras que no cumplen con las especificaciones técnicas requeridas
</t>
    </r>
  </si>
  <si>
    <r>
      <rPr>
        <b/>
        <sz val="16"/>
        <color theme="1"/>
        <rFont val="Times New Roman"/>
        <family val="1"/>
      </rPr>
      <t xml:space="preserve">SECRETARIA DE MOVILIDAD
</t>
    </r>
    <r>
      <rPr>
        <sz val="16"/>
        <color theme="1"/>
        <rFont val="Times New Roman"/>
        <family val="1"/>
      </rPr>
      <t xml:space="preserve">
</t>
    </r>
    <r>
      <rPr>
        <b/>
        <sz val="16"/>
        <color theme="1"/>
        <rFont val="Times New Roman"/>
        <family val="1"/>
      </rPr>
      <t xml:space="preserve">Hallazgo quince </t>
    </r>
    <r>
      <rPr>
        <sz val="16"/>
        <color theme="1"/>
        <rFont val="Times New Roman"/>
        <family val="1"/>
      </rPr>
      <t xml:space="preserve">Administrativo con presunto alcance fiscal por un valor de $2.876.071.922. </t>
    </r>
    <r>
      <rPr>
        <b/>
        <sz val="16"/>
        <color theme="1"/>
        <rFont val="Times New Roman"/>
        <family val="1"/>
      </rPr>
      <t>Presunto detrimento patrimonial en la contratación de la gerencia integral del proyecto Cable Aéreo Línea 3 de Manizales por vulneración de los principios de transparencia y selección objetiva. El</t>
    </r>
    <r>
      <rPr>
        <sz val="16"/>
        <color theme="1"/>
        <rFont val="Times New Roman"/>
        <family val="1"/>
      </rPr>
      <t xml:space="preserve"> Contrato Interadministrativo de Gerencia Integral del Proyecto denominado Linea Tres del Cable Aéreo de Manizales 2112301194 / 2021-10-145 suscrito entre la Alcaldía de Manizales-InfiManizales y la Empresa Ideas Más S.A.E.S.P, </t>
    </r>
    <r>
      <rPr>
        <b/>
        <sz val="16"/>
        <color theme="1"/>
        <rFont val="Times New Roman"/>
        <family val="1"/>
      </rPr>
      <t>presenta serias irregularidades que podrían constituir un daño fiscal al patrimonio público, de acuerdo con lo dispuesto en el artículo 6 de la Ley 610 de 2000. La falta de experiencia de la empresa, la vulneración de los principios de transparencia y selección objetiva, y el incumplimiento de los requisitos legales esenciale</t>
    </r>
    <r>
      <rPr>
        <sz val="16"/>
        <color theme="1"/>
        <rFont val="Times New Roman"/>
        <family val="1"/>
      </rPr>
      <t>s en la adjudicación del contrato sugieren una gestión fiscal antieconómica, ineficaz, ineficiente e inoportuna que generó un presunto detrimento patrimonial de $2.876.071.922.</t>
    </r>
  </si>
  <si>
    <r>
      <t>SECRETARIA DE   DEPORTE</t>
    </r>
    <r>
      <rPr>
        <b/>
        <u/>
        <sz val="16"/>
        <color theme="1"/>
        <rFont val="Times New Roman"/>
        <family val="1"/>
      </rPr>
      <t xml:space="preserve">
HALLAZGO 16 Administrativo con presunto alcance fiscal.</t>
    </r>
    <r>
      <rPr>
        <b/>
        <sz val="16"/>
        <color theme="1"/>
        <rFont val="Times New Roman"/>
        <family val="1"/>
      </rPr>
      <t xml:space="preserve"> 
DESCRIPCIÓN DEL HALLAZGO. </t>
    </r>
    <r>
      <rPr>
        <sz val="16"/>
        <color theme="1"/>
        <rFont val="Times New Roman"/>
        <family val="1"/>
      </rPr>
      <t>En el informe de empalme de la administración actual y la revisión a los contratos firmados para la pista de BMX incluyendo el firmado con la ERUM revelaron que, en lugar de complementar la obra mediante el contrato N° 2306160948, fue necesario rehacer partes sustanciales de la pista ya ejecutadas bajo el contrato anterior, con un costo adicional de $199,617,212. En total el costo de los reajustes, ascendería a $268,887,235.</t>
    </r>
  </si>
  <si>
    <r>
      <rPr>
        <b/>
        <sz val="16"/>
        <rFont val="Times New Roman"/>
        <family val="1"/>
      </rPr>
      <t xml:space="preserve">SECRETARIAS  INVOLUCRADA ( SERVICIOS ADMINISTRATIVOS Y MEDIO AMBIENTE)
</t>
    </r>
    <r>
      <rPr>
        <sz val="16"/>
        <rFont val="Times New Roman"/>
        <family val="1"/>
      </rPr>
      <t xml:space="preserve">
</t>
    </r>
    <r>
      <rPr>
        <b/>
        <sz val="16"/>
        <rFont val="Times New Roman"/>
        <family val="1"/>
      </rPr>
      <t xml:space="preserve">HALLAZGO 17 </t>
    </r>
    <r>
      <rPr>
        <sz val="16"/>
        <rFont val="Times New Roman"/>
        <family val="1"/>
      </rPr>
      <t xml:space="preserve">Administrativo con presunto alcance disciplinario y Fiscal 
por un $253.809.728
 Creación de </t>
    </r>
    <r>
      <rPr>
        <b/>
        <sz val="16"/>
        <rFont val="Times New Roman"/>
        <family val="1"/>
      </rPr>
      <t>siete (7) cargos en la planta de</t>
    </r>
    <r>
      <rPr>
        <sz val="16"/>
        <rFont val="Times New Roman"/>
        <family val="1"/>
      </rPr>
      <t xml:space="preserve"> personal del Municipio de Manizales, adscritos a la Secretaría de Medio Ambiente, sin contar con un Acuerdo Municipal que respaldara esta decisión.</t>
    </r>
  </si>
  <si>
    <r>
      <rPr>
        <b/>
        <sz val="16"/>
        <color theme="1"/>
        <rFont val="Times New Roman"/>
        <family val="1"/>
      </rPr>
      <t>SECRETARIA DE  INFRAESTRUCTURA
HALLAZGO 18, dministrativo con presunto alcance Fiscal por  deficiencias estructurales, en el informe final de los estudios y diseños para la construcción de</t>
    </r>
    <r>
      <rPr>
        <sz val="16"/>
        <color theme="1"/>
        <rFont val="Times New Roman"/>
        <family val="1"/>
      </rPr>
      <t xml:space="preserve"> doce (12) bulevares para la ciudad de Manizales. Contrato Interadministrativo 2102120145 suscrito con la Universidad Nacional de Colombia</t>
    </r>
  </si>
  <si>
    <r>
      <rPr>
        <b/>
        <sz val="16"/>
        <color theme="1"/>
        <rFont val="Times New Roman"/>
        <family val="1"/>
      </rPr>
      <t>SECRETARIAS  INVOLUCRADAS JURIDICA, HACIENDA, DEPORTE, SERVICIOS ADMINISTRATIVOS, MOVILIDAD Y DESARROLLO SOCIAL
HALLAZGO 19 Administrativo con solicitud de proceso Administrado Sancionatorio Fisca</t>
    </r>
    <r>
      <rPr>
        <sz val="16"/>
        <color theme="1"/>
        <rFont val="Times New Roman"/>
        <family val="1"/>
      </rPr>
      <t>l. Incumplimiento de la Resoluciones expedidas por la Contraloría General del Municipio de Manizales Rendición Informes y Documentos en SIA- Observa y SIA-Contraloría. 
La Alcaldía de Manizales rindió de manera incompleta, incorrecta y extemporánea la información que debía presentar en el año 2024, incumpliendo lo estipulado en la Resolución 004 de enero de 2024 emitida por la Contraloría General del Municipio de Manizales. A.) EN LOS PARAMETROS PARA LA  CONTRATACION Y DOCUMENTACION NO SE  RINDIERON LOS  SIGUIENTES  DOCUMENTOS ( ACTO ADMINISTRATIVO DE DELEGACION DE LA CONTRATACION, ACTO ADMINISTRATIVO QUE ACOJE EL PLAN ANUAL DE ADQUISICIONES ,CERTIFICACION EN LA QUE SE  INFORME  A CUANTO ACCEDIO LA  MENOR CUANTIA EN LA  VIGENCIA RENDIDA Y EL MANUAL DE  CONTRATACION, PLAN ANUAL DE  ADQUISICIONES)
B) NO SE  REPORTARON EN EL SIA OBSERVA 5 CONTRATOS SUSCRITOS EN LA  VIGENCIA 2023 DE LAS  SECRETARIA DE  HACIENDA, MOVILIDAD,DEPORTE, DESARROLLO SOCIAL)</t>
    </r>
  </si>
  <si>
    <r>
      <rPr>
        <b/>
        <sz val="16"/>
        <color theme="1"/>
        <rFont val="Times New Roman"/>
        <family val="1"/>
      </rPr>
      <t>SECRETARIAS  INVOLUCRADAS JURIDICA, HACIENDA, DEPORTE, SERVICIOS ADMINISTRATIVOS, MOVILIDAD Y DESARROLLO SOCIAL</t>
    </r>
    <r>
      <rPr>
        <sz val="16"/>
        <color theme="1"/>
        <rFont val="Times New Roman"/>
        <family val="1"/>
      </rPr>
      <t xml:space="preserve">
</t>
    </r>
    <r>
      <rPr>
        <b/>
        <sz val="16"/>
        <color theme="1"/>
        <rFont val="Times New Roman"/>
        <family val="1"/>
      </rPr>
      <t xml:space="preserve">HALLAZGO 19 </t>
    </r>
    <r>
      <rPr>
        <sz val="16"/>
        <color theme="1"/>
        <rFont val="Times New Roman"/>
        <family val="1"/>
      </rPr>
      <t>Administrativo con solicitud de proceso Administrado Sancionatorio Fiscal. Incumplimiento de la Resoluciones expedidas por la Contraloría General del Municipio de Manizales Rendición Informes y Documentos en SIA- Observa y SIA-Contraloría. 
La Alcaldía de Manizales rindió de manera incompleta, incorrecta y extemporánea la información que debía presentar en el año 2024, incumpliendo lo estipulado en la Resolución 004 de enero de 2024 emitida por la Contraloría General del Municipio de Manizales. A.) EN LOS PARAMETROS PARA LA  CONTRATACION Y DOCUMENTACION NO SE  RINDIERON LOS  SIGUIENTES  DOCUMENTOS ( ACTO ADMINISTRATIVO DE DELEGACION DE LA CONTRATACION, ACTO ADMINISTRATIVO QUE ACOJE EL PLAN ANUAL DE ADQUISICIONES ,CERTIFICACION EN LA QUE SE  INFORME  A CUANTO ACCEDIO LA  MENOR CUANTIA EN LA  VIGENCIA RENDIDA Y EL MANUAL DE  CONTRATACION, PLAN ANUAL DE  ADQUISICIONES)
B) NO SE  REPORTARON EN EL SIA OBSERVA 5 CONTRATOS SUSCRITOS EN LA  VIGENCIA 2023 DE LAS  SECRETARIA DE  HACIENDA, MOVILIDAD,DEPORTE, DESARROLLO SOCIAL)</t>
    </r>
  </si>
  <si>
    <r>
      <rPr>
        <b/>
        <sz val="16"/>
        <color theme="1"/>
        <rFont val="Times New Roman"/>
        <family val="1"/>
      </rPr>
      <t>SECRETARIAS  INVOLUCRADAS JURIDICA, HACIENDA, DEPORTE, SERVICIOS ADMINISTRATIVOS, MOVILIDAD Y DESARROLLO SOCIAL</t>
    </r>
    <r>
      <rPr>
        <sz val="16"/>
        <color theme="1"/>
        <rFont val="Times New Roman"/>
        <family val="1"/>
      </rPr>
      <t xml:space="preserve">
</t>
    </r>
    <r>
      <rPr>
        <b/>
        <sz val="16"/>
        <color theme="1"/>
        <rFont val="Times New Roman"/>
        <family val="1"/>
      </rPr>
      <t xml:space="preserve">
HALLAZGO 19</t>
    </r>
    <r>
      <rPr>
        <sz val="16"/>
        <color theme="1"/>
        <rFont val="Times New Roman"/>
        <family val="1"/>
      </rPr>
      <t xml:space="preserve"> Administrativo con solicitud de proceso Administrado Sancionatorio Fiscal. Incumplimiento de la Resoluciones expedidas por la Contraloría General del Municipio de Manizales Rendición Informes y Documentos en SIA- Observa y SIA-Contraloría. 
La Alcaldía de Manizales rindió de manera incompleta, incorrecta y extemporánea la información que debía presentar en el año 2024, incumpliendo lo estipulado en la Resolución 004 de enero de 2024 emitida por la Contraloría General del Municipio de Manizales. A.) EN LOS PARAMETROS PARA LA  CONTRATACION Y DOCUMENTACION NO SE  RINDIERON LOS  SIGUIENTES  DOCUMENTOS ( ACTO ADMINISTRATIVO DE DELEGACION DE LA CONTRATACION, ACTO ADMINISTRATIVO QUE ACOJE EL PLAN ANUAL DE ADQUISICIONES ,CERTIFICACION EN LA QUE SE  INFORME  A CUANTO ACCEDIO LA  MENOR CUANTIA EN LA  VIGENCIA RENDIDA Y EL MANUAL DE  CONTRATACION, PLAN ANUAL DE  ADQUISICIONES)
B) NO SE  REPORTARON EN EL SIA OBSERVA 5 CONTRATOS SUSCRITOS EN LA  VIGENCIA 2023 DE LAS  SECRETARIA DE  HACIENDA, MOVILIDAD,DEPORTE, DESARROLLO SOCIAL)</t>
    </r>
  </si>
  <si>
    <r>
      <rPr>
        <b/>
        <sz val="16"/>
        <rFont val="Times New Roman"/>
        <family val="1"/>
      </rPr>
      <t xml:space="preserve">SECRETARIA DE  HACIENDA  OFICINA COORDINADORA DE BIENES
</t>
    </r>
    <r>
      <rPr>
        <sz val="16"/>
        <rFont val="Times New Roman"/>
        <family val="1"/>
      </rPr>
      <t xml:space="preserve">
</t>
    </r>
    <r>
      <rPr>
        <b/>
        <sz val="16"/>
        <rFont val="Times New Roman"/>
        <family val="1"/>
      </rPr>
      <t>Hallazgo veinte</t>
    </r>
    <r>
      <rPr>
        <sz val="16"/>
        <rFont val="Times New Roman"/>
        <family val="1"/>
      </rPr>
      <t xml:space="preserve"> Administrativo con presunto alcance Disciplinario por c</t>
    </r>
    <r>
      <rPr>
        <b/>
        <sz val="16"/>
        <rFont val="Times New Roman"/>
        <family val="1"/>
      </rPr>
      <t>esión de bien público sin contraprestación económica y</t>
    </r>
    <r>
      <rPr>
        <sz val="16"/>
        <rFont val="Times New Roman"/>
        <family val="1"/>
      </rPr>
      <t xml:space="preserve"> limitación de acceso comunitario en el Municipio de Manizales, según lo estipulado en el contrato No. 2305240767
</t>
    </r>
    <r>
      <rPr>
        <b/>
        <sz val="16"/>
        <rFont val="Times New Roman"/>
        <family val="1"/>
      </rPr>
      <t>DESCRIPCIÓN DE LA SITUACIÓN:</t>
    </r>
    <r>
      <rPr>
        <sz val="16"/>
        <rFont val="Times New Roman"/>
        <family val="1"/>
      </rPr>
      <t xml:space="preserve">
El Municipio de Manizales celebró el contrato de comodato No. 2305240767 con la Fundación para la Educación Lúdica Integral para Mejores Seres (Fundelims), un colegio privado, otorgando el uso de un lote de terreno de 5.737 m² y una construcción de 1.382 m², propiedad del municipio de Manizales, ubicada en el barrio La Cumbre. Este inmueble, que anteriormente fue una de las sedes del Colegio Mariscal Sucre cuenta con un avalúo catastral de $1.133.138.000 y había sido objeto de una acción popular para que el municipio lo recuperara para el uso de la comunidad.</t>
    </r>
  </si>
  <si>
    <r>
      <rPr>
        <b/>
        <sz val="16"/>
        <rFont val="Times New Roman"/>
        <family val="1"/>
      </rPr>
      <t>SECRETARIA MEDIO AMBIENTE</t>
    </r>
    <r>
      <rPr>
        <sz val="16"/>
        <rFont val="Times New Roman"/>
        <family val="1"/>
      </rPr>
      <t xml:space="preserve">
</t>
    </r>
    <r>
      <rPr>
        <b/>
        <sz val="16"/>
        <rFont val="Times New Roman"/>
        <family val="1"/>
      </rPr>
      <t>HALLAZGO 21</t>
    </r>
    <r>
      <rPr>
        <sz val="16"/>
        <rFont val="Times New Roman"/>
        <family val="1"/>
      </rPr>
      <t xml:space="preserve"> Deterioro en el sistema de bicicletas públicas asociadas al contrato 2306210960</t>
    </r>
  </si>
  <si>
    <r>
      <rPr>
        <b/>
        <sz val="16"/>
        <rFont val="Times New Roman"/>
        <family val="1"/>
      </rPr>
      <t>(SECRETARIA DE  HACENDA</t>
    </r>
    <r>
      <rPr>
        <sz val="16"/>
        <rFont val="Times New Roman"/>
        <family val="1"/>
      </rPr>
      <t>)
Impulso y ejecución del proceso administrativo de cobro coactivo.</t>
    </r>
  </si>
  <si>
    <r>
      <rPr>
        <b/>
        <sz val="16"/>
        <rFont val="Times New Roman"/>
        <family val="1"/>
      </rPr>
      <t>(SECRETARIA DE  MOVILIDAD)</t>
    </r>
    <r>
      <rPr>
        <sz val="16"/>
        <rFont val="Times New Roman"/>
        <family val="1"/>
      </rPr>
      <t xml:space="preserve">
Realizar la gestion de  cobro persuasivo y  coactivo de multas de tránsito.</t>
    </r>
  </si>
  <si>
    <r>
      <rPr>
        <b/>
        <sz val="16"/>
        <rFont val="Times New Roman"/>
        <family val="1"/>
      </rPr>
      <t>(SECRETARIA DE  HACIENDA</t>
    </r>
    <r>
      <rPr>
        <sz val="16"/>
        <rFont val="Times New Roman"/>
        <family val="1"/>
      </rPr>
      <t xml:space="preserve">)
Confirmación de  entrega de la información solicitada por el  organismo de control a través de los canales dispuestos para este fin </t>
    </r>
  </si>
  <si>
    <r>
      <rPr>
        <b/>
        <sz val="16"/>
        <rFont val="Times New Roman"/>
        <family val="1"/>
      </rPr>
      <t>(SECRETARIA DE  HACIENDA</t>
    </r>
    <r>
      <rPr>
        <sz val="16"/>
        <rFont val="Times New Roman"/>
        <family val="1"/>
      </rPr>
      <t xml:space="preserve">)
Elevar consulta ante los  ministerios  de Hacienda y Deporte, sobre la  apertura y regulacion de las cuentas  maestras para  el manejo de la tasa pro deporte. </t>
    </r>
  </si>
  <si>
    <r>
      <rPr>
        <b/>
        <sz val="16"/>
        <color theme="1"/>
        <rFont val="Times New Roman"/>
        <family val="1"/>
      </rPr>
      <t xml:space="preserve">(SECRETARIA DE  HACIENDA)  
  </t>
    </r>
    <r>
      <rPr>
        <sz val="16"/>
        <color theme="1"/>
        <rFont val="Times New Roman"/>
        <family val="1"/>
      </rPr>
      <t>Elaborar Actos Administrativos por separado el PAC para Reservas Presupuestales y para cuentas por pagar a 31 de diciembre, correspondiente a la vigencia anterior.</t>
    </r>
  </si>
  <si>
    <r>
      <rPr>
        <b/>
        <sz val="16"/>
        <rFont val="Times New Roman"/>
        <family val="1"/>
      </rPr>
      <t>(SECRETARIA DE  HACIENDA)</t>
    </r>
    <r>
      <rPr>
        <sz val="16"/>
        <rFont val="Times New Roman"/>
        <family val="1"/>
      </rPr>
      <t xml:space="preserve">   
 1, Solicitar a la Unidad de Rentas y a la Tesoreria - Recursos Tributarios, Revision de la Cartera Incobrable, y la evaluacion de solicitud de darlo de baja de las cuentas de cartera y/o prescripcion.
2. Solicitar concepto Juridico sobre su baja en cuentas de cartera. 
3. Presentacion del Informe a Comite de Sostenibilidad Contable</t>
    </r>
  </si>
  <si>
    <r>
      <rPr>
        <b/>
        <sz val="16"/>
        <rFont val="Times New Roman"/>
        <family val="1"/>
      </rPr>
      <t>(SECRETARIA DE  HACIENDA- CONTABILIDAD</t>
    </r>
    <r>
      <rPr>
        <sz val="16"/>
        <rFont val="Times New Roman"/>
        <family val="1"/>
      </rPr>
      <t>)
1, Circularizar la informacion que debe ser remitida a contabilidad por las diferentes secretarias, informando los convenios, pagos, bienes recibidos y/o transacciones con otras Entidades del Estado de cualquier nivel y que deban ser reportadas en Operaciones reciprocas.
2. Solicitud del Registro con Oportunidad de Ingresos y/o cualquier transaccion realizada con Entidades del Estado de cualquier nivel</t>
    </r>
  </si>
  <si>
    <r>
      <rPr>
        <b/>
        <u/>
        <sz val="16"/>
        <rFont val="Times New Roman"/>
        <family val="1"/>
      </rPr>
      <t xml:space="preserve">SECRETARIA GENERAL- CONTROL INTERNO
</t>
    </r>
    <r>
      <rPr>
        <u/>
        <sz val="16"/>
        <rFont val="Times New Roman"/>
        <family val="1"/>
      </rPr>
      <t xml:space="preserve">
Llevar a cabo auditoria e incluir en el plan anual de auditorías de las vigencias subsiguientes.</t>
    </r>
  </si>
  <si>
    <r>
      <rPr>
        <b/>
        <sz val="16"/>
        <rFont val="Times New Roman"/>
        <family val="1"/>
      </rPr>
      <t xml:space="preserve">SECRETARIA DE  HACIENDA - TESORERIA
</t>
    </r>
    <r>
      <rPr>
        <sz val="16"/>
        <rFont val="Times New Roman"/>
        <family val="1"/>
      </rPr>
      <t xml:space="preserve">
Elevar consulta ante los  ministerios  de Hacienda y Deporte, sobre la  apertura y regulacion de las cuentas  maestras para  el manejo de la tasa pro deporte. </t>
    </r>
  </si>
  <si>
    <r>
      <rPr>
        <b/>
        <sz val="16"/>
        <rFont val="Times New Roman"/>
        <family val="1"/>
      </rPr>
      <t xml:space="preserve">SECRETARIA DE  MOVILIDAD
</t>
    </r>
    <r>
      <rPr>
        <sz val="16"/>
        <rFont val="Times New Roman"/>
        <family val="1"/>
      </rPr>
      <t xml:space="preserve">
Realizar Seguimiento con (salud, dicapacidad, oficina de  rentas y presupuesto) a</t>
    </r>
    <r>
      <rPr>
        <b/>
        <sz val="16"/>
        <rFont val="Times New Roman"/>
        <family val="1"/>
      </rPr>
      <t>l recaudo de Zonas Azules,</t>
    </r>
    <r>
      <rPr>
        <sz val="16"/>
        <rFont val="Times New Roman"/>
        <family val="1"/>
      </rPr>
      <t xml:space="preserve"> articulando información con Secretaría de Hacienda.</t>
    </r>
  </si>
  <si>
    <r>
      <rPr>
        <b/>
        <sz val="16"/>
        <rFont val="Times New Roman"/>
        <family val="1"/>
      </rPr>
      <t xml:space="preserve">SECRETARIA DE  HACIENDA  - RENTAS
</t>
    </r>
    <r>
      <rPr>
        <sz val="16"/>
        <rFont val="Times New Roman"/>
        <family val="1"/>
      </rPr>
      <t xml:space="preserve">
Realizar Seguimiento con (salud, dicapacidad, oficina de  rentas y presupuesto) a</t>
    </r>
    <r>
      <rPr>
        <b/>
        <sz val="16"/>
        <rFont val="Times New Roman"/>
        <family val="1"/>
      </rPr>
      <t>l recaudo de Zonas Azules,</t>
    </r>
    <r>
      <rPr>
        <sz val="16"/>
        <rFont val="Times New Roman"/>
        <family val="1"/>
      </rPr>
      <t xml:space="preserve"> articulando información con Secretaría de Hacienda.</t>
    </r>
  </si>
  <si>
    <r>
      <rPr>
        <b/>
        <sz val="16"/>
        <rFont val="Times New Roman"/>
        <family val="1"/>
      </rPr>
      <t xml:space="preserve">  SECRETARIA DE  HACIENDA  - RENTAS</t>
    </r>
    <r>
      <rPr>
        <sz val="16"/>
        <rFont val="Times New Roman"/>
        <family val="1"/>
      </rPr>
      <t xml:space="preserve"> 
Realizar  seguimiento y depuracion  a las partidas conciliatorias de las rentas  descritas</t>
    </r>
  </si>
  <si>
    <r>
      <rPr>
        <b/>
        <sz val="16"/>
        <rFont val="Times New Roman"/>
        <family val="1"/>
      </rPr>
      <t>SECRETARIA DE  MOVILIDAD</t>
    </r>
    <r>
      <rPr>
        <sz val="16"/>
        <rFont val="Times New Roman"/>
        <family val="1"/>
      </rPr>
      <t xml:space="preserve"> 
Realizar la gestion de  cobro persuasivo y  coactivo de multas de tránsito. 
(priorizar cartera en alto riesgo de prescribir)</t>
    </r>
  </si>
  <si>
    <r>
      <rPr>
        <b/>
        <sz val="16"/>
        <rFont val="Times New Roman"/>
        <family val="1"/>
      </rPr>
      <t xml:space="preserve">SECRETARIA DE  HACIENDA - TESORERIA 
</t>
    </r>
    <r>
      <rPr>
        <sz val="16"/>
        <rFont val="Times New Roman"/>
        <family val="1"/>
      </rPr>
      <t>Impulso y ejecución del proceso administrativo de cobro coactivo.</t>
    </r>
  </si>
  <si>
    <r>
      <rPr>
        <b/>
        <sz val="16"/>
        <rFont val="Times New Roman"/>
        <family val="1"/>
      </rPr>
      <t xml:space="preserve">SECRETARIA DE  HACIENDA - CONTABILIAD
</t>
    </r>
    <r>
      <rPr>
        <sz val="16"/>
        <rFont val="Times New Roman"/>
        <family val="1"/>
      </rPr>
      <t>1 Revision de la Hoja de Excel con el cual se realiza el Procedimiento de Calculo, para el Impuesto Predial</t>
    </r>
    <r>
      <rPr>
        <b/>
        <sz val="16"/>
        <rFont val="Times New Roman"/>
        <family val="1"/>
      </rPr>
      <t>. Y los   registros  a  que haya lugar</t>
    </r>
    <r>
      <rPr>
        <sz val="16"/>
        <rFont val="Times New Roman"/>
        <family val="1"/>
      </rPr>
      <t xml:space="preserve">
2 Revision de el valor Establecido en el calculo, ajuste a las cifras si fuere necesario. </t>
    </r>
  </si>
  <si>
    <r>
      <rPr>
        <b/>
        <sz val="16"/>
        <rFont val="Times New Roman"/>
        <family val="1"/>
      </rPr>
      <t xml:space="preserve">SECRETARIA DE  HACIENDA - CONTABILIAD
</t>
    </r>
    <r>
      <rPr>
        <sz val="16"/>
        <rFont val="Times New Roman"/>
        <family val="1"/>
      </rPr>
      <t xml:space="preserve">  '1 Revision de todos los soportes y transacciones realizados a los registros de la PTAR.
2 Solicitar informe de las transcciones realizadas en la ejecucion del convenio de la PTAR.
3 Comprobante de Ajuste, si lo requiriera</t>
    </r>
  </si>
  <si>
    <r>
      <rPr>
        <b/>
        <sz val="16"/>
        <rFont val="Times New Roman"/>
        <family val="1"/>
      </rPr>
      <t>SECRETARIA DE  HACIENDA UNIDAD DE RENTAS</t>
    </r>
    <r>
      <rPr>
        <sz val="16"/>
        <rFont val="Times New Roman"/>
        <family val="1"/>
      </rPr>
      <t xml:space="preserve"> 
Presentar   informe ante  el  comité de sostenibilidad Contable  de las  partidas conciliatorias  que una vez adelantadas las gestiones  administrativas no se haya identificado el tipo de impuesto y tercero de los años 2022 y anteriores. Para  la toma de deciones </t>
    </r>
  </si>
  <si>
    <r>
      <rPr>
        <b/>
        <sz val="16"/>
        <rFont val="Times New Roman"/>
        <family val="1"/>
      </rPr>
      <t>SECRETARIA DE  HACIENDA CONTABILIDAD</t>
    </r>
    <r>
      <rPr>
        <sz val="16"/>
        <rFont val="Times New Roman"/>
        <family val="1"/>
      </rPr>
      <t xml:space="preserve"> 
 1 Establezcan los mecanismos de comunicación eficientes entre el sistema de Impuestos y el sistema financiero del Municipio.
2 Solicitar el desarrollo de un sistema de conciliacion automatica que genere los informes necesarios.</t>
    </r>
  </si>
  <si>
    <r>
      <rPr>
        <b/>
        <sz val="16"/>
        <rFont val="Times New Roman"/>
        <family val="1"/>
      </rPr>
      <t>SECRETARIA DE  SERVICIOS  ADMINISTRATIVOS</t>
    </r>
    <r>
      <rPr>
        <sz val="16"/>
        <rFont val="Times New Roman"/>
        <family val="1"/>
      </rPr>
      <t xml:space="preserve"> 
  Socializar con todos los ordenadores del gasto y los supervisores de contratos a traves de una capacitacion especifica el Decreto 031 de 2021 delegacion de  funciones y el Manual de procedimiento para las supervisiones e interventorias, haciendo enfasis en la caducidad de los contratos</t>
    </r>
  </si>
  <si>
    <r>
      <rPr>
        <b/>
        <sz val="16"/>
        <rFont val="Times New Roman"/>
        <family val="1"/>
      </rPr>
      <t>SECRETARIA DE  SERVICIOS  ADMINISTRATIVOS</t>
    </r>
    <r>
      <rPr>
        <sz val="16"/>
        <rFont val="Times New Roman"/>
        <family val="1"/>
      </rPr>
      <t xml:space="preserve">  
 Llevar a cabo mesas  tecnicas, cuando se  den incumplimientos  en las  obligaciones de los  contratos; para  tomar decisiones  sobre  caducidad , procesos  sancionatorios entre otros, co el  acompañamiento  juridico.</t>
    </r>
  </si>
  <si>
    <r>
      <rPr>
        <b/>
        <sz val="16"/>
        <rFont val="Times New Roman"/>
        <family val="1"/>
      </rPr>
      <t>SECRETARIA DE MEDIO AMBIENTE</t>
    </r>
    <r>
      <rPr>
        <sz val="16"/>
        <rFont val="Times New Roman"/>
        <family val="1"/>
      </rPr>
      <t xml:space="preserve"> 
Dar cumplimiento al manual de supervisión según lo establecido en el Decreto 0181 de 2017</t>
    </r>
  </si>
  <si>
    <r>
      <rPr>
        <b/>
        <sz val="16"/>
        <rFont val="Times New Roman"/>
        <family val="1"/>
      </rPr>
      <t xml:space="preserve">SECRETARIA DE MEDIO AMBIENTE
</t>
    </r>
    <r>
      <rPr>
        <sz val="16"/>
        <rFont val="Times New Roman"/>
        <family val="1"/>
      </rPr>
      <t>'Acatar el acuerdo N°001 de enero 2 de 2024 Por medio del cual se modifica la estructura orgánica de la administración central municipal y se dictan otras disposiciones.
En el se determinó que la contratación y ejecución de obras se van a realizar a traves de la Secretaría de Infraestructura</t>
    </r>
  </si>
  <si>
    <r>
      <rPr>
        <b/>
        <sz val="16"/>
        <rFont val="Times New Roman"/>
        <family val="1"/>
      </rPr>
      <t xml:space="preserve">SECRETARIA DE MEDIO AMBIENTE   </t>
    </r>
    <r>
      <rPr>
        <sz val="16"/>
        <rFont val="Times New Roman"/>
        <family val="1"/>
      </rPr>
      <t xml:space="preserve">                     Capacitar a los supervisores sobre el decreto 0181 de 2017</t>
    </r>
  </si>
  <si>
    <r>
      <rPr>
        <b/>
        <sz val="16"/>
        <rFont val="Times New Roman"/>
        <family val="1"/>
      </rPr>
      <t xml:space="preserve">SECRETARIA DE MOVILIDAD
</t>
    </r>
    <r>
      <rPr>
        <sz val="16"/>
        <rFont val="Times New Roman"/>
        <family val="1"/>
      </rPr>
      <t xml:space="preserve"> Llevar a  cabo los procesos de   contratacion  de  acuerdo a la  normatividad  vigente</t>
    </r>
  </si>
  <si>
    <r>
      <rPr>
        <b/>
        <sz val="16"/>
        <color theme="1"/>
        <rFont val="Times New Roman"/>
        <family val="1"/>
      </rPr>
      <t xml:space="preserve">SECRETARIA DE   DEPORTE
</t>
    </r>
    <r>
      <rPr>
        <sz val="16"/>
        <color theme="1"/>
        <rFont val="Times New Roman"/>
        <family val="1"/>
      </rPr>
      <t xml:space="preserve"> Mediante Acuerdo 1155 del 25 de Enero del año 2024 se establecio por parte de la actual administración que todos los proyectos de Infraestructura se desarrollaran y formularan desde la Secretearía de Infraestructura con las indicaciones tecnicas de la secretaría que  aplique.</t>
    </r>
  </si>
  <si>
    <r>
      <rPr>
        <b/>
        <sz val="16"/>
        <rFont val="Times New Roman"/>
        <family val="1"/>
      </rPr>
      <t xml:space="preserve">SECRETARIAS  SERVICIOS ADMINISTRATIVOS Y MEDIO AMBIENTE </t>
    </r>
    <r>
      <rPr>
        <sz val="16"/>
        <rFont val="Times New Roman"/>
        <family val="1"/>
      </rPr>
      <t xml:space="preserve"> 
    Crear, suprimir y fusionar los empleos de las dependencias, señalar sus funciones especiales y fijar sus emolumentos con sujeción a la ley.</t>
    </r>
  </si>
  <si>
    <r>
      <rPr>
        <b/>
        <sz val="16"/>
        <rFont val="Times New Roman"/>
        <family val="1"/>
      </rPr>
      <t>SECRETARIA DE  INFRAESTRUCTURA</t>
    </r>
    <r>
      <rPr>
        <sz val="16"/>
        <rFont val="Times New Roman"/>
        <family val="1"/>
      </rPr>
      <t xml:space="preserve"> 
  Adelantar procesos de selección para contratar interventorías externas para que sirvan de control y vigilancia a los contratos de estudios y diseños, y los demás contratos que por su complejidad tecnica lo requieran, que sean celebrados por la Secretaría de Infraestructura</t>
    </r>
  </si>
  <si>
    <r>
      <rPr>
        <b/>
        <sz val="16"/>
        <rFont val="Times New Roman"/>
        <family val="1"/>
      </rPr>
      <t xml:space="preserve">SECRETARIA DE  SERVICIOS  ADMINISTRATIVOS
</t>
    </r>
    <r>
      <rPr>
        <sz val="16"/>
        <rFont val="Times New Roman"/>
        <family val="1"/>
      </rPr>
      <t xml:space="preserve">
Solicitar permiso a la Contraloria General del muncipio  para Rendir los documentos que no quedaron en estado rendido.
</t>
    </r>
  </si>
  <si>
    <r>
      <rPr>
        <b/>
        <sz val="16"/>
        <rFont val="Times New Roman"/>
        <family val="1"/>
      </rPr>
      <t xml:space="preserve">SECRETARIA DE  SERVICIOS  ADMINISTRATIVOS
</t>
    </r>
    <r>
      <rPr>
        <sz val="16"/>
        <rFont val="Times New Roman"/>
        <family val="1"/>
      </rPr>
      <t xml:space="preserve">
Delegar al Profesional Universitario de la Oficina de Bienes y Servicios, para que remita a la Secretaría Jurídica el último día hábil del mes de enero de cada vigencia, el Plan Anual de Adquisiones y el Acto Administrativo que lo acoge, para su posterior cargue y rendición en SIA OBSERVA</t>
    </r>
  </si>
  <si>
    <r>
      <rPr>
        <b/>
        <sz val="16"/>
        <rFont val="Times New Roman"/>
        <family val="1"/>
      </rPr>
      <t xml:space="preserve">SECRETARIA DE  SERVICIOS  ADMINISTRATIVOS
</t>
    </r>
    <r>
      <rPr>
        <sz val="16"/>
        <rFont val="Times New Roman"/>
        <family val="1"/>
      </rPr>
      <t xml:space="preserve">
Enviar a la Secretaría Jurídica  el último día hábil del mes de enero de cada vigencia, el Plan Anual de Adquisiones y el Acto Administrativo que lo acoge, para su posterior cargue y rendición en SIA OBSERVA</t>
    </r>
  </si>
  <si>
    <r>
      <rPr>
        <b/>
        <sz val="16"/>
        <rFont val="Times New Roman"/>
        <family val="1"/>
      </rPr>
      <t>SECRETARIA DE  SERVICIOS  ADMINISTRATIVOS</t>
    </r>
    <r>
      <rPr>
        <sz val="16"/>
        <rFont val="Times New Roman"/>
        <family val="1"/>
      </rPr>
      <t xml:space="preserve">
Pedir a la Secretaría Jurídica el certificado de que los documentos quedaron en estado RENDIDO en el SIA OBSERVA.</t>
    </r>
  </si>
  <si>
    <r>
      <rPr>
        <b/>
        <sz val="16"/>
        <rFont val="Times New Roman"/>
        <family val="1"/>
      </rPr>
      <t xml:space="preserve">SECRETARIA DE  MOVILIDAD
</t>
    </r>
    <r>
      <rPr>
        <sz val="16"/>
        <rFont val="Times New Roman"/>
        <family val="1"/>
      </rPr>
      <t xml:space="preserve">
Ingresar información de los contratos No. 2306080900 y No. 2310301342 en la plataforma SIA Observa</t>
    </r>
  </si>
  <si>
    <r>
      <rPr>
        <b/>
        <sz val="16"/>
        <rFont val="Times New Roman"/>
        <family val="1"/>
      </rPr>
      <t xml:space="preserve">SECRETARIA DE  MOVILIDAD
</t>
    </r>
    <r>
      <rPr>
        <sz val="16"/>
        <rFont val="Times New Roman"/>
        <family val="1"/>
      </rPr>
      <t xml:space="preserve">
Revisar trimestralmente los contratos cuyo vencimiento se llevó a cabo en el trimestre anterior y garantizar que todos los documentos estén ingresados en SIA Observa</t>
    </r>
  </si>
  <si>
    <r>
      <rPr>
        <b/>
        <sz val="16"/>
        <rFont val="Times New Roman"/>
        <family val="1"/>
      </rPr>
      <t xml:space="preserve">SECRETARIA  DE  HACIENDA
</t>
    </r>
    <r>
      <rPr>
        <sz val="16"/>
        <rFont val="Times New Roman"/>
        <family val="1"/>
      </rPr>
      <t xml:space="preserve">
Delegar mediante oficio  el  funcionario para que se encargue de publicar la información de los contratos en la plataforma SIA OBSERVA</t>
    </r>
  </si>
  <si>
    <r>
      <rPr>
        <b/>
        <sz val="16"/>
        <rFont val="Times New Roman"/>
        <family val="1"/>
      </rPr>
      <t xml:space="preserve">SECRETARIA DE  HACIENDA
</t>
    </r>
    <r>
      <rPr>
        <sz val="16"/>
        <rFont val="Times New Roman"/>
        <family val="1"/>
      </rPr>
      <t xml:space="preserve">
Hacer cruces mensuales de la contratación a cargo de la Secretaría, con la información reportada en SIA OBSERVA, y con la informacion de la  Secretaria Juridica y reportar las  novedades para  la actualizacion de la  informacion.</t>
    </r>
  </si>
  <si>
    <r>
      <rPr>
        <b/>
        <sz val="16"/>
        <color theme="1"/>
        <rFont val="Times New Roman"/>
        <family val="1"/>
      </rPr>
      <t xml:space="preserve">SECRETARIA DEL  DEPORTE
</t>
    </r>
    <r>
      <rPr>
        <sz val="16"/>
        <color theme="1"/>
        <rFont val="Times New Roman"/>
        <family val="1"/>
      </rPr>
      <t xml:space="preserve">
RENDIR EL  CONTRATO  2310091302</t>
    </r>
  </si>
  <si>
    <r>
      <t xml:space="preserve">SECRETARIA DEL  DEPORTE
</t>
    </r>
    <r>
      <rPr>
        <sz val="16"/>
        <color theme="1"/>
        <rFont val="Times New Roman"/>
        <family val="1"/>
      </rPr>
      <t>INGRESAR  LOS  DOCUMENTOS  FALTANTES DE LOS   CONTRATOS 
2305240772, 2306281106, 2311221397, 2301230167, 2301230168, 2301240175, 2302280507, 2305260785, 2303290620, 2311141385, 2306231011.</t>
    </r>
  </si>
  <si>
    <r>
      <t xml:space="preserve">SECRETARIA DEL  DEPORTE
</t>
    </r>
    <r>
      <rPr>
        <sz val="16"/>
        <color theme="1"/>
        <rFont val="Times New Roman"/>
        <family val="1"/>
      </rPr>
      <t>Verificar la informacion de manera  trimestral</t>
    </r>
    <r>
      <rPr>
        <sz val="16"/>
        <rFont val="Times New Roman"/>
        <family val="1"/>
      </rPr>
      <t xml:space="preserve"> y garantizar  que  todos  los  documentos  requeridos  por el ente de  control en el SIA OBSERVA  esten ingresados en el aplicativo. Y Garantizar  que  los contratos se  rindan. </t>
    </r>
  </si>
  <si>
    <r>
      <rPr>
        <b/>
        <sz val="16"/>
        <rFont val="Times New Roman"/>
        <family val="1"/>
      </rPr>
      <t xml:space="preserve">SECRETARIA DE  DESARROLLO  SOCIAL
</t>
    </r>
    <r>
      <rPr>
        <sz val="16"/>
        <rFont val="Times New Roman"/>
        <family val="1"/>
      </rPr>
      <t xml:space="preserve">
Delegar mediante oficio  el  funcionario para que se encargue de publicar la información de los contratos en la paltaforma SIA OBSERVA</t>
    </r>
  </si>
  <si>
    <r>
      <rPr>
        <b/>
        <sz val="16"/>
        <rFont val="Times New Roman"/>
        <family val="1"/>
      </rPr>
      <t xml:space="preserve">SECRETARIA DE DESARROLLO  SOCIAL
</t>
    </r>
    <r>
      <rPr>
        <sz val="16"/>
        <rFont val="Times New Roman"/>
        <family val="1"/>
      </rPr>
      <t xml:space="preserve">
Hacer cruces mensuales de la contratación a cargo de la Secretaría, con la información reportada en SIA OBSERVA, y con la informacion de la  Secretaria Juridica y reportar las  novedades para  la actualizacion de la  informacion.</t>
    </r>
  </si>
  <si>
    <r>
      <rPr>
        <b/>
        <sz val="16"/>
        <rFont val="Times New Roman"/>
        <family val="1"/>
      </rPr>
      <t xml:space="preserve">SECRETARIA  JURIDICA
</t>
    </r>
    <r>
      <rPr>
        <sz val="16"/>
        <rFont val="Times New Roman"/>
        <family val="1"/>
      </rPr>
      <t xml:space="preserve">
Enviar dos (02) oficios de manera mensual dirigido a los Secretarios de Despacho y Directores Técnicos solicitando el cargue de manera completa y oportuna de la información para la rendición de la cuenta.</t>
    </r>
  </si>
  <si>
    <r>
      <rPr>
        <b/>
        <sz val="16"/>
        <rFont val="Times New Roman"/>
        <family val="1"/>
      </rPr>
      <t xml:space="preserve">SECRETARIA  JURIDICA
</t>
    </r>
    <r>
      <rPr>
        <sz val="16"/>
        <rFont val="Times New Roman"/>
        <family val="1"/>
      </rPr>
      <t xml:space="preserve">
Solicitar a traves de oficio y de manera trimestral a  la Contraloría  capacitaciones  en el uso adecuado y actualizaciones de las plataformas donde se rinde la información, dirigidas a  los funcionarios en la Alcaldía de Manizales. </t>
    </r>
  </si>
  <si>
    <r>
      <rPr>
        <b/>
        <sz val="16"/>
        <color theme="1"/>
        <rFont val="Times New Roman"/>
        <family val="1"/>
      </rPr>
      <t>SECRETARIA DE  HACIENDA  OFICINA COORDINADORA DE BIENES</t>
    </r>
    <r>
      <rPr>
        <sz val="16"/>
        <color theme="1"/>
        <rFont val="Times New Roman"/>
        <family val="1"/>
      </rPr>
      <t xml:space="preserve">   
 Acatar el procedimiento establecido por la Administración Municipal para la entrega de bienes inmuebles en Comodato, establecidos en el Decreto 0346 de 2017 -0247 de 2022 y 0192 de 2023</t>
    </r>
  </si>
  <si>
    <r>
      <rPr>
        <b/>
        <sz val="16"/>
        <rFont val="Times New Roman"/>
        <family val="1"/>
      </rPr>
      <t xml:space="preserve">SECRETARIA MEDIO AMBIENTE </t>
    </r>
    <r>
      <rPr>
        <sz val="16"/>
        <rFont val="Times New Roman"/>
        <family val="1"/>
      </rPr>
      <t xml:space="preserve"> 
Mantener un contrato para el </t>
    </r>
    <r>
      <rPr>
        <b/>
        <sz val="16"/>
        <rFont val="Times New Roman"/>
        <family val="1"/>
      </rPr>
      <t>mantenimiento  y almacenamiento d</t>
    </r>
    <r>
      <rPr>
        <sz val="16"/>
        <rFont val="Times New Roman"/>
        <family val="1"/>
      </rPr>
      <t>e las bicicletas.</t>
    </r>
  </si>
  <si>
    <r>
      <rPr>
        <b/>
        <sz val="16"/>
        <rFont val="Times New Roman"/>
        <family val="1"/>
      </rPr>
      <t xml:space="preserve">SECRETARIA MEDIO AMBIENTE 
</t>
    </r>
    <r>
      <rPr>
        <sz val="16"/>
        <rFont val="Times New Roman"/>
        <family val="1"/>
      </rPr>
      <t xml:space="preserve"> Realizar un estudio técnico de las bicicletas que actualemte estan disponibles para els sistema público, con el fin de detrminar la finalización o término de la vida útil de las mismas.</t>
    </r>
  </si>
  <si>
    <r>
      <rPr>
        <b/>
        <sz val="16"/>
        <rFont val="Times New Roman"/>
        <family val="1"/>
      </rPr>
      <t>SECRETARIA MEDIO AMBIENTE</t>
    </r>
    <r>
      <rPr>
        <sz val="16"/>
        <rFont val="Times New Roman"/>
        <family val="1"/>
      </rPr>
      <t xml:space="preserve"> 
Dar de baja a las bicletas que hayan cumplido con su ciclo de vida.</t>
    </r>
  </si>
  <si>
    <t>FINANCIERA  Y DE  GESTION VIGENCIA 2023 ( SECRETARIAS  INVOLUCRADAS GENERAL  (HALLAZGO 5 Y 6), JURIDICA (HALLAZGO 19),  HACIENDA (HALLAZGOS 1,2,3,4,5,6,7,8,9,10,11,12,19,20),DEPORTE ( HALLAZGOS 16Y 19), MEDIOAMBIENTE ( HALLAZGO 14,17 Y 21), INFRAESTRUCTURA ( HALLAZGO 15 Y 18), SERVICIOS  ADMINISTRATIVOS ( HALLAZGO 12,17 Y 19), MOVILIDAD ( HALLAZGOS 1,7,8,15 Y 19) Y DESARROLLO SOCIAL (HALLAZGO 19)</t>
  </si>
  <si>
    <t>No. De auditoría AFG-1.01-2024</t>
  </si>
  <si>
    <t>A la fecha no se  puede  identificar el  beneficio. Toda vez que  aun no se puede medir la efectividad de las  acciones. Estas se  verificaran en la  vigencia 2025</t>
  </si>
  <si>
    <t>SECRETARIAS  INVOLUCRADAS  HACIENDA  Y PLANEACION
OBSERVACION UNO ADMINISTRATIVA CON  PRESUNTO ALCANCE  FISCAL. Gestión ineficiente y antieconómica por la celebración y ejecución del Contrato de Prestación de Servicios No.2310031291, el cual no se ajusta a las actividades establecidas en el proyecto de inversión, por valor de doscientos noventa y un millones novecientos noventa y cuatro mil ciento diez pesos ($291.994.110).</t>
  </si>
  <si>
    <t>Realizar las  gestiones  para llevar a cabo capacitación y sensibilización en temas de  supervision. A los funcionarios que se designan como Supervisores en las Secretarías de Hacienda y Planeacion de la Administración Municipal</t>
  </si>
  <si>
    <t xml:space="preserve">No. De auditoría Denuncia 80013-2023-799 </t>
  </si>
  <si>
    <t>Analizar y evaluar las fases de contratación pública adelantadas por la Alcaldía de Manizales para entregar en comodato el inmueble donde funciona el Estadio Palogrande, así como su ejecución y el respectivo impacto fiscal</t>
  </si>
  <si>
    <t xml:space="preserve">No. De auditoría ACTUACIÓN ESPECIAL DE FISCALIZACIÓN </t>
  </si>
  <si>
    <t>Hallazgo Administrativo con presunto alcance
disciplinario y solicitud de Proceso Administrativo
Sancionatorio Por la omisión en el suministro de información requerida al equipo auditor.</t>
  </si>
  <si>
    <t>Hallazgo Administrativo con presunto alcance
disciplinario y fiscal por $34.793.037,00. Inversión de recursos para mantenimiento del Estadio Palogrande mientras se encontraba en ejecución el Contrato de Comodato No.2009150353 suscrito con la FUNDACIÓN ONCE CALDAS</t>
  </si>
  <si>
    <t>Hallazgo Administrativo con presunto alcance
disciplinario y fiscal por $619.500.000,00.
Incumplimiento de la obligación de reinvertir el
aprovechamiento económico por parte del Comodatario dentro de la ejecución del Contrato de Comodato No.2009150353 suscrito entre el Municipio de Manizales y la Fundación Once Caldas.</t>
  </si>
  <si>
    <t>Hallazgo Administrativo con alcance disciplinario:
Insuficiencia en la cobertura de las pólizas de seguro respecto a los requerimientos contractuales de los bienes entregados en comodato en los contratos 2106040543 por el Municipio de Manizales.</t>
  </si>
  <si>
    <t>Hallazgo Administrativo con presunta incidencia disciplinaria por indebida supervisión de las obligaciones 6, 7, 12, 15 y 16 respecto del contrato N°2009150353 de 2020 y los sistemas empleados en el municipio para manejo y control de bienes entregados bajo el comodato</t>
  </si>
  <si>
    <t>Hallazgo Administrativo con presunta incidencia
disciplinaria por el suministro de información incongruente para determinar el monto de los recursos utilizados en inversiones</t>
  </si>
  <si>
    <t>DENUNCIA - Hallazgo Administrativo. Deficiencias en el seguimiento a las inversiones realizadas por ONCE CALDAS S.A. EN REORGANIZACIÓN como contraprestación a la exoneración del Impuesto a Espectáculos Públicos.</t>
  </si>
  <si>
    <t>1- Los Secretarios de Despacho responsables de los requerimientos, asignaran  un funcionario enlace que se encargue  de revisar,  el requerimiento y garantice la consolidación de la  respuesta  en su totalidad, aportando evidencias de manera oportuna y eficaz.
2- La Dirección  Administrativa de Control Interno, coordinara  con las  áreas responsables  la  oportunidad de la respuestas a los requerimientos y verificará el contenido del suministro de información  por cada item solicitado por los organismos de control.</t>
  </si>
  <si>
    <t xml:space="preserve">1. Incluir en el clausulado dentro del comodato, cuales reparaciones asume la Fundacion Once Caldas y cuales el Municipio de Manizales.  
</t>
  </si>
  <si>
    <t xml:space="preserve">1- Seguimiento al cuplimiento de las obligaciones contractuales de los supervisores por parte de los ordenadores del gasto.
2- Coordinación para el ejercicio de la supervisón, mediante reuniones donde se verifique la ejecución del comodato.
3- Requerimiento de informes financiertos de aprovechamiento económico y relación de reinversión por parte del comodatario. Esto se hará desde la supervisión del Contrato de forma bimensual y se registrará en el informe de supervisión que se carga a la plataforma SECOP.
</t>
  </si>
  <si>
    <t>1- Ajustar las pólizas de seguro conforme a las necesidades de cobertura del contrato 2106040543 por parte del comodatario. 
2. Cargar en el sistema SECOP II, las polizas  ajustadas por parte del supervisor del contrato. .</t>
  </si>
  <si>
    <t>1- Mantener actualizado  el  inventario de bienes muebles e inmuebles por destinación, que pertenecen al comodato y realizar seguimientos.
2- Elaboración de un diagnóstico general del estado del inmueble por parte de los sujetos contractuales para determinar condiciones de conservación del mismo.</t>
  </si>
  <si>
    <t>1- Coordinar reuniones del equipo de supervisión con el fin de verificar  la ejecución del comodato.
2-Solicitar por parte de los supervisiores  al comodatario  informes financiertos de aprovechamiento económico y relación de reinversión  de forma bimensual con el fin de ser verificados y que formen parte de la  carpeta  contractual . y se registrará en el informe de supervisión que se carga a la plataforma SECOP.</t>
  </si>
  <si>
    <t>1- Solicitar  semesttralmente  al Concejo de Manizales sobre el informe de exoneración del Impuesto de Espectáculos Públicos presentado por el Once Caldas S.A. en Reorganización.
2- Establecer cronogramas de fiscalización al proceso de exoneración del Impuesto de Espectáculos Públicos al Once Caldas S.A.en Reorganización.</t>
  </si>
  <si>
    <t>LA NO CONSTRUCCION DEL BULEVAR DEL BARRIO LA ENEA DEL MUNICIPIO DE MANIZALES</t>
  </si>
  <si>
    <t>No. De auditoría  DENUNCIA BULEVAR DE LA ENEA</t>
  </si>
  <si>
    <r>
      <rPr>
        <b/>
        <sz val="24"/>
        <color theme="1"/>
        <rFont val="Times New Roman"/>
        <family val="1"/>
      </rPr>
      <t>Administrativo con presunto alcance disciplinario</t>
    </r>
    <r>
      <rPr>
        <sz val="24"/>
        <color theme="1"/>
        <rFont val="Times New Roman"/>
        <family val="1"/>
      </rPr>
      <t>: deficiencias en la etapa precontractual y en la suspensión del contrato de obra pública N° 2312191454 que impidieron su ejecución, suscritos por la secretaría de obras públicas, la interventoría y la supervisión.</t>
    </r>
  </si>
  <si>
    <r>
      <rPr>
        <b/>
        <sz val="24"/>
        <color theme="1"/>
        <rFont val="Times New Roman"/>
        <family val="1"/>
      </rPr>
      <t>Administrativo con presunto alcance disciplinario:</t>
    </r>
    <r>
      <rPr>
        <sz val="24"/>
        <color theme="1"/>
        <rFont val="Times New Roman"/>
        <family val="1"/>
      </rPr>
      <t xml:space="preserve"> Constitución de 
reservas presupuestales sin justificación
</t>
    </r>
  </si>
  <si>
    <r>
      <rPr>
        <b/>
        <sz val="24"/>
        <color theme="1"/>
        <rFont val="Times New Roman"/>
        <family val="1"/>
      </rPr>
      <t>Administrativo</t>
    </r>
    <r>
      <rPr>
        <sz val="24"/>
        <color theme="1"/>
        <rFont val="Times New Roman"/>
        <family val="1"/>
      </rPr>
      <t xml:space="preserve">. Contrato de Obra Pública 2312191454 sin 
Disponibilidad Presupuestal.
</t>
    </r>
  </si>
  <si>
    <r>
      <rPr>
        <b/>
        <u/>
        <sz val="26"/>
        <color theme="4"/>
        <rFont val="Times New Roman"/>
        <family val="1"/>
      </rPr>
      <t>Solicitar  capacitacion a la  secretaria de  hacienda, r</t>
    </r>
    <r>
      <rPr>
        <sz val="26"/>
        <rFont val="Times New Roman"/>
        <family val="1"/>
      </rPr>
      <t>especto de las normas  presupuestales, reservas, cuentas por pagar, reservas  inducidadas, vigencias  futuras en otros</t>
    </r>
  </si>
  <si>
    <t>Realizar las  gestiones  necesarias para  solicitar  la disponibilidad  presupuestal</t>
  </si>
  <si>
    <t>ESTADO DEL  PLAN DE  MEJORAMIENTO</t>
  </si>
  <si>
    <t>VIGENCIA  AUDITADA</t>
  </si>
  <si>
    <t>SECRETARIA</t>
  </si>
  <si>
    <t>NUMERO DE HALLAZGOS</t>
  </si>
  <si>
    <t>NUMERO DEL PLAN DE MEJORAMIENTO</t>
  </si>
  <si>
    <t>FECHA DE SUSCRIPCIÓN DEL PLAN DE MEJORAMIENTO</t>
  </si>
  <si>
    <t>FECHA PROYECTADA PARA CUMPLIR Y CERRAR EL PLAN</t>
  </si>
  <si>
    <t>AVANCE A MARZO DE 2024</t>
  </si>
  <si>
    <t>AVANCE A JUNIO DE 2024</t>
  </si>
  <si>
    <t>AVANCE A SEPTIEMBRE DE 2024</t>
  </si>
  <si>
    <t>AVANCE A DICIEMBRE DE 2024</t>
  </si>
  <si>
    <t>CERRADO</t>
  </si>
  <si>
    <t>ABIERTO</t>
  </si>
  <si>
    <t>2021-2022</t>
  </si>
  <si>
    <t>AEF 4.1. 2023</t>
  </si>
  <si>
    <t>SECRETARÍA DE EDUCACIÓN</t>
  </si>
  <si>
    <t>ACTUACIÓN ESPECIAL DE FISCALIZACIÓN (INEM)</t>
  </si>
  <si>
    <t>1 2023</t>
  </si>
  <si>
    <t>SECRETARIA DE MEDIO AMBIENTE</t>
  </si>
  <si>
    <t>13 2023</t>
  </si>
  <si>
    <t>DENUNCIA 2023</t>
  </si>
  <si>
    <t>SECRETARIA DE DEPORTE</t>
  </si>
  <si>
    <t>14 2023</t>
  </si>
  <si>
    <t>EDUCACION - OBRAS PUBLICAS</t>
  </si>
  <si>
    <t>4 2023</t>
  </si>
  <si>
    <t>1.1.2024</t>
  </si>
  <si>
    <t>FINANCIERA Y DE GESTION  VIGENCIA 2023</t>
  </si>
  <si>
    <t>2 2024</t>
  </si>
  <si>
    <t>INFRAESTRUCTURA</t>
  </si>
  <si>
    <t>CONTRATO 2310031291</t>
  </si>
  <si>
    <t>PLANEACION- HACIENDA</t>
  </si>
  <si>
    <t>TREMENDA CREATIVA &amp;BTL</t>
  </si>
  <si>
    <t>12 2024</t>
  </si>
  <si>
    <t>AEF 3.1-2024</t>
  </si>
  <si>
    <t>HACIENDA- DEPORTE- INFRAESTRUCTURA- JURIDICA</t>
  </si>
  <si>
    <t>CONTRATOS DE COMODATO DEL ESTADIO PALOGRANDE Y UNIDAD DEPORTIVA</t>
  </si>
  <si>
    <t>13 2024</t>
  </si>
  <si>
    <t>14 2024</t>
  </si>
  <si>
    <t>3.2.2024</t>
  </si>
  <si>
    <t>ACTUACION ESPECIAL BULEVAR DE LA 19 Y CICLORUTA</t>
  </si>
  <si>
    <t>15  2024</t>
  </si>
  <si>
    <t xml:space="preserve">PISO 4 DE LA ALCALDIA </t>
  </si>
  <si>
    <t>16  2024</t>
  </si>
  <si>
    <t>LOCALES COMERCIALES BAJO EL PUENTE CRA20</t>
  </si>
  <si>
    <t>SECRETARIA DE EDUCACION</t>
  </si>
  <si>
    <t>12 2023</t>
  </si>
  <si>
    <t>1  2024</t>
  </si>
  <si>
    <t>CGR-CDSECTCRD No.02</t>
  </si>
  <si>
    <t>EDUCACION</t>
  </si>
  <si>
    <t>17 2024</t>
  </si>
  <si>
    <t>De manera permanente</t>
  </si>
  <si>
    <t>NAP</t>
  </si>
  <si>
    <t>TOTAL  PLANES</t>
  </si>
  <si>
    <r>
      <rPr>
        <b/>
        <sz val="14"/>
        <color theme="1"/>
        <rFont val="Times New Roman"/>
        <family val="1"/>
      </rPr>
      <t xml:space="preserve">1. </t>
    </r>
    <r>
      <rPr>
        <sz val="14"/>
        <color theme="1"/>
        <rFont val="Times New Roman"/>
        <family val="1"/>
      </rPr>
      <t>FONDO NACIONAL DE PRESTACIONES SOCAILES DEL MAGISTERIO PM-CGM</t>
    </r>
  </si>
  <si>
    <r>
      <rPr>
        <b/>
        <sz val="14"/>
        <color theme="1"/>
        <rFont val="Times New Roman"/>
        <family val="1"/>
      </rPr>
      <t xml:space="preserve">2. </t>
    </r>
    <r>
      <rPr>
        <sz val="14"/>
        <color theme="1"/>
        <rFont val="Times New Roman"/>
        <family val="1"/>
      </rPr>
      <t>FONDO NACIONAL DE PRESTACIONES SOCAILES DEL MAGISTERIO II-2023</t>
    </r>
  </si>
  <si>
    <r>
      <rPr>
        <b/>
        <sz val="14"/>
        <color theme="1"/>
        <rFont val="Times New Roman"/>
        <family val="1"/>
      </rPr>
      <t xml:space="preserve">3. </t>
    </r>
    <r>
      <rPr>
        <sz val="14"/>
        <color theme="1"/>
        <rFont val="Times New Roman"/>
        <family val="1"/>
      </rPr>
      <t>FONDO DE PRESTACIONES SOCIALES VIG 2023</t>
    </r>
  </si>
  <si>
    <t>TOTAL</t>
  </si>
  <si>
    <r>
      <t xml:space="preserve">PLANES  </t>
    </r>
    <r>
      <rPr>
        <b/>
        <sz val="14"/>
        <color theme="3"/>
        <rFont val="Times New Roman"/>
        <family val="1"/>
      </rPr>
      <t xml:space="preserve">CON AVANCE </t>
    </r>
    <r>
      <rPr>
        <sz val="14"/>
        <color theme="1"/>
        <rFont val="Times New Roman"/>
        <family val="1"/>
      </rPr>
      <t>REPORTADOS  FECHA  CORTE  DICIEMBRE 31 DE 2024</t>
    </r>
  </si>
  <si>
    <t>17-2024</t>
  </si>
  <si>
    <t xml:space="preserve">No. De auditoría  LOCALES COMERCIALES </t>
  </si>
  <si>
    <t xml:space="preserve">LOCALES COMERCIALES </t>
  </si>
  <si>
    <t>Hallazgo Uno. Administrativo.Ineficiente gestión de la infraestructura física ubicada en el espacio colindante al puente de la carrera 20 (5 modulos y salón)</t>
  </si>
  <si>
    <t>Definir destinación y entidad y/o dependencia responsable</t>
  </si>
  <si>
    <t xml:space="preserve">No. De auditoría </t>
  </si>
  <si>
    <t>BULEVAR LA 19</t>
  </si>
  <si>
    <r>
      <rPr>
        <b/>
        <sz val="10"/>
        <color theme="1"/>
        <rFont val="Microsoft Uighur"/>
      </rPr>
      <t>Hallazgo Administrativo con presunto alcance Disciplinario y Fiscal</t>
    </r>
    <r>
      <rPr>
        <sz val="10"/>
        <color theme="1"/>
        <rFont val="Microsoft Uighur"/>
      </rPr>
      <t xml:space="preserve"> por $179.915.534. Reconocimiento y pago de mayores valores de obra en la ejecución del Contrato de Obra Pública No.2212231412.</t>
    </r>
  </si>
  <si>
    <r>
      <rPr>
        <b/>
        <sz val="10"/>
        <color theme="1"/>
        <rFont val="Microsoft Uighur"/>
      </rPr>
      <t>Hallazgo Administrativo con presunto alcance Disciplinario y Fiscal</t>
    </r>
    <r>
      <rPr>
        <sz val="10"/>
        <color theme="1"/>
        <rFont val="Microsoft Uighur"/>
      </rPr>
      <t xml:space="preserve"> por $120.850.113,66. Reconocimiento y pago de ítem no previsto como actividad de obra en la ejecución del Contrato de Obra Pública No.2212231412..</t>
    </r>
  </si>
  <si>
    <t xml:space="preserve">Adelantar el comité de Infraestructura por lo menos 1 vez al mes, dejando acta del mismo, conformado por el Alcalde y los ordenadores del gasto de las dependencias que tienen proyectos de infraestructura como:  Desarrollo social, Interior, Movilidad, Deportes, Medio Ambiente, Infraestructura, Unidad de Gestión del Riesgo, INVAMA, Aguas de Manizales, INFIMANIZALES, en donde se planea, viabiliza y programan las inversiones y procesos de contratación. </t>
  </si>
  <si>
    <t>1. Realizar, socializar e implementar un protocolo para la presentación de los informes de interventoría que permita facilitar los seguimientos y controles de calidad a las obras ejecutadas.
2. Socializar a los interventores y supervisores, una vez iniciados los contratos, las obligaciones contractuales y funciones acorde a su rol durante la ejecución de las obras</t>
  </si>
  <si>
    <t>Socializar con el personal técnico de la Secretaría de Movilidad, los proyectos que cuenten con estudios y diseños específicamente el componente de Plan de Manejo de Tránsito con el fin de obtener concepto de viabilidad para presupuestar el mismo en los procesos que se adelanten.</t>
  </si>
  <si>
    <t>Incluir en los costos de administración el concepto de vigilancia.</t>
  </si>
  <si>
    <t xml:space="preserve">1. Ajustes en el acta de liquidación de las cantidades no ejecutadas a satisfacción o no funcionales, en caso de existir pendientes en el acta de recibo final.
2. Incluir cláusula en relación a la conservación de las obras, en las obligaciones del contrato de obra, hasta el recibo a satisfacción. </t>
  </si>
  <si>
    <t>PISO 4</t>
  </si>
  <si>
    <t>Hallazgo uno Administrativo con presunto alcance disciplinario: Deficiencias en la planeación en la etapa precontractual.</t>
  </si>
  <si>
    <t>Hallazgos dos Administrativo con presunta incidencia disciplinaria: Constitución de reservas presupuestales sin justificación</t>
  </si>
  <si>
    <t>Realizar, socializar e implementar un procedimiento entre la Secretaria de Infraestructura, el área de Contratacion de la Secretaria Juridica y Secretaria de hacienda, que permita complementar los cronogramas de ejecución precontractual planteados en el Manual de contratacion de la Entidad.                                  Lo anterior con el fin de establecer los periodos de tiempo necesarios para adelantar los procesos contratuales en cada una de sus modalidades, y de esta forma fortalecer el proceso de planeacion contractual,  en los contratos que sean  celebrados por la Secretaría de Infraestructura.</t>
  </si>
  <si>
    <t>Socializar capacitacion a las Secretarias de Hacienda y Juridica respecto de las normas presupuestales y juridicas, reservas, cuentas por pagar, reservas inducidas, vigencias futuras, entre otros</t>
  </si>
  <si>
    <t>PLAN DE DESARROLLO</t>
  </si>
  <si>
    <t>Administrativo con presunto alcance disciplinario. Modificación del
Plan de Desarrollo de Manizales 2020-2023 por Decreto 0424 de 2021 infringe
los términos y propósitos de la Ley 2056 de 2020.</t>
  </si>
  <si>
    <t>Administrativo Incumplimiento de las metas de las líneas
estratégicas del Plan de Desarrollo de Manizales 2020-2023.</t>
  </si>
  <si>
    <t>Administrativo. Incumplimiento del Plan de Desarrollo de
Manizales 2020-2023-Líneas estratégicas por la baja ejecución de proyectos.</t>
  </si>
  <si>
    <t xml:space="preserve">Administrativa. Proyecto código BPIM 2020170010157
Fondo de Emergencia Sanitaria Pandemia COVID 19 Manizales.
Contratación de asuntos que no están relacionados con el proyecto. </t>
  </si>
  <si>
    <t>Administrativa. Deficiencias en el Proceso de Liquidación y
Cálculo de la Participación en Plusvalía del Municipio de Manizales.</t>
  </si>
  <si>
    <t>1. Generar comunicación interna de socialización sobre el procedimiento que debe aplicarse para la modificación del plan de desarrollo en el momento en que se requiera</t>
  </si>
  <si>
    <t>1.  Realizar seguimiento  mensual a las metas de las líneas estrategicas y emitir alertas tempranas relacionadas con los avances reportados.y presentar informes a la Alta Gerencia, para la toma de decisiones.</t>
  </si>
  <si>
    <t>1.   Incluir en el Manual Opertivo del Banco de Proyectos de Inversión Municipal, un procedimiento de seguimiento y evaluación de la ejecución de los proyectos  y elaborar informes  con alertas tempranas del porcentaje de ejecución los cuales seran enviados a las diferentes dependencias .</t>
  </si>
  <si>
    <t xml:space="preserve">1.  Realizar seguimiento  periódico  a los proyectos   y presentar los informes respectivos de conformidad a los proyectos que presenten observaciones </t>
  </si>
  <si>
    <t xml:space="preserve">1.Revisión delmarco juridico y soportes normativos para el cálculo y liquidación  de  la plusvalia en el Municipio de Manizales, en el marco del proceso de revisión del plan de ordenamiento territorial. </t>
  </si>
  <si>
    <t>Administrativo con presunto alcance Disciplinario; Al Municipio de Manizales por inejecución presupuestal para la adquisición de áreas de interés destinadas al acueducto durante la vigencia de 2023.</t>
  </si>
  <si>
    <t>1, Implementar un proceso de planificación, que incluya la identificación de predios aptos con antelación y la previsión de los recursos necesarios para la adquisición de los mismos.                                                                                                                                       2. Llevar a cabo un ejercicio de priorización para identificar áreas adecuadas para la adquisición, realizando un análisis de su disponibilidad y viabilidad legal.  3. Establecer mesas de trabajo interinstitucionales donde participen las entidades encargadas de la adquisición de predios, el desarrollo de proyectos  y la planificación presupuestal.</t>
  </si>
  <si>
    <t xml:space="preserve">GESTION AMBIENTAL </t>
  </si>
  <si>
    <r>
      <rPr>
        <b/>
        <u/>
        <sz val="24"/>
        <color theme="1"/>
        <rFont val="Times New Roman"/>
        <family val="1"/>
      </rPr>
      <t>Realizar, socializar e implementar un procedimiento entre la Secretaria de Infraestructura y el área de Contratacion de la</t>
    </r>
    <r>
      <rPr>
        <b/>
        <sz val="24"/>
        <color theme="1"/>
        <rFont val="Times New Roman"/>
        <family val="1"/>
      </rPr>
      <t xml:space="preserve"> Secretaria Juridica que permita complementar los cronogramas de ejecución precontractual planteados en el Manual de contratacion de la Entidad</t>
    </r>
    <r>
      <rPr>
        <sz val="24"/>
        <color theme="1"/>
        <rFont val="Times New Roman"/>
        <family val="1"/>
      </rPr>
      <t>, con el fin de establecer los periodos de tiempo necesarios para adelantar los procesos contratuales en cada una de sus modalidades, y de esta forma fortalecer el proceso de planeacion contractual,  en los contratos que sean  celebrados por la Secretaría de Infraestructura.</t>
    </r>
  </si>
  <si>
    <r>
      <rPr>
        <b/>
        <sz val="18"/>
        <color theme="1"/>
        <rFont val="Microsoft Uighur"/>
      </rPr>
      <t>Hallazgo Administrativo con presunto alcance disciplinario</t>
    </r>
    <r>
      <rPr>
        <sz val="18"/>
        <color theme="1"/>
        <rFont val="Microsoft Uighur"/>
      </rPr>
      <t>. Deficiencias en la planeación del Contrato de Obra Pública No. 2212231411</t>
    </r>
  </si>
  <si>
    <r>
      <rPr>
        <b/>
        <sz val="18"/>
        <color theme="1"/>
        <rFont val="Microsoft Uighur"/>
      </rPr>
      <t>Hallazgo Administrativo con presunto alcance Disciplinario y Fiscal</t>
    </r>
    <r>
      <rPr>
        <sz val="18"/>
        <color theme="1"/>
        <rFont val="Microsoft Uighur"/>
      </rPr>
      <t xml:space="preserve"> por $147.026.000. Obras Eléctricas NO funcionales, ejecutadas en virtud del Contrato de Obra No.2212231411.</t>
    </r>
  </si>
  <si>
    <r>
      <rPr>
        <b/>
        <sz val="18"/>
        <color theme="1"/>
        <rFont val="Microsoft Uighur"/>
      </rPr>
      <t>Hallazgo Administrativo con presunto alcance Disciplinario y Fiscal</t>
    </r>
    <r>
      <rPr>
        <sz val="18"/>
        <color theme="1"/>
        <rFont val="Microsoft Uighur"/>
      </rPr>
      <t xml:space="preserve"> por $35.080.814,99 Incumplimiento de actividades contractuales en el componente “PAISAJISMO” en la ejecución del Contrato de Obra Pública No.2212231412.</t>
    </r>
  </si>
  <si>
    <r>
      <rPr>
        <b/>
        <sz val="18"/>
        <color theme="1"/>
        <rFont val="Microsoft Uighur"/>
      </rPr>
      <t>Hallazgo Administrativo con presunto alcance Disciplinario y Fiscal</t>
    </r>
    <r>
      <rPr>
        <sz val="18"/>
        <color theme="1"/>
        <rFont val="Microsoft Uighur"/>
      </rPr>
      <t xml:space="preserve"> por $155.280.106. Mala calidad de obras ejecutadas en virtud del Contrato de Obra Pública No.2212231411</t>
    </r>
  </si>
  <si>
    <r>
      <rPr>
        <b/>
        <sz val="18"/>
        <color theme="1"/>
        <rFont val="Microsoft Uighur"/>
      </rPr>
      <t>Hallazgo Administrativo con presunto alcance Disciplinario y Fiscal</t>
    </r>
    <r>
      <rPr>
        <sz val="18"/>
        <color theme="1"/>
        <rFont val="Microsoft Uighur"/>
      </rPr>
      <t xml:space="preserve"> por $1.747.560.993,83. Mala calidad de obras ejecutadas en virtud del Contrato de Obra Pública No.2212231412.</t>
    </r>
  </si>
  <si>
    <t>PM CERRADO A MARZO DE 2025</t>
  </si>
  <si>
    <t xml:space="preserve"> </t>
  </si>
  <si>
    <t>AU-CI-003-2024 a cual se  puede  evidenciar  en la pagina de la  alcaldia  de manizales  en el  siguiente  link https://manizales.gov.co/informes-de-control-interno/</t>
  </si>
  <si>
    <t>AU-CI-006-2024 TASA  PRO DEPORTE. la cual se  puede  evidenciar  en la pagina de la  alcaldia  de manizales  en el  siguiente  link https://manizales.gov.co/informes-de-control-interno/</t>
  </si>
  <si>
    <t>PLAN DE MEJORAMIENTO  ABIERTO A  MARZO DE 2025</t>
  </si>
  <si>
    <t>AVANCE A MARZO DE 2025</t>
  </si>
  <si>
    <t>AVANCE A MARZO DE DE 2025</t>
  </si>
  <si>
    <t>HACIENDA, MOVILIDAD, SERVICIOS  ADMINISTRATIVOS, INFRAESTRUCTURA, DEPORTE, JURIDICA GENERAL- (CONTROL INTERNO), DESARROLLO SOCIAL, MEDIO AMBIENTE</t>
  </si>
  <si>
    <t>PLANEACION</t>
  </si>
  <si>
    <t>MEDIO AMBIENTE</t>
  </si>
  <si>
    <t>COMPONENTE AMBIENTAS</t>
  </si>
  <si>
    <t>"1-2025</t>
  </si>
  <si>
    <t>"2-2025</t>
  </si>
  <si>
    <t>2.1,2024</t>
  </si>
  <si>
    <t>2.3.2024</t>
  </si>
  <si>
    <t>DENUNCIA</t>
  </si>
  <si>
    <t>Dar  cumplimiento al  principio de  planeacion contractual</t>
  </si>
  <si>
    <t>Las  gestiones  adelantadas  evitan las  posibles  prescipciones</t>
  </si>
  <si>
    <t>Los controles  implementados  evitan posibles  sanciones  a la  administracion</t>
  </si>
  <si>
    <t xml:space="preserve">El Plan mensualizado de Caja. Esta  herramienta de control  evita  la violacion al   violatorio de lo determinado en el Decreto 11 de 1996 y el Acuerdo 1075 de 2020 
</t>
  </si>
  <si>
    <t xml:space="preserve">Este  mecanismo de control  permite  tener  monitoreadas  las operaciones    reciprocas, y  coadyuda a mejorar la calidad de  informacion  contable
</t>
  </si>
  <si>
    <t>La ejecucion de auditorias  permite  tener informacion para la  toma de  decisiones.</t>
  </si>
  <si>
    <t xml:space="preserve">Mejorar la  informacion financiera  de la  entidad
</t>
  </si>
  <si>
    <t>Mejorar la  informacion financiera  de la  entidad</t>
  </si>
  <si>
    <t>Velar  por la optimizacion y buen manejo  de los recursos  publicos</t>
  </si>
  <si>
    <t>Dar  cumplimiento a las  normas legales</t>
  </si>
  <si>
    <t>Mejorar  la  trasnparencia  de informacion para las partes interesadas</t>
  </si>
  <si>
    <t>AUDITORIAS Y PLANES DE MEJORAMIENTO AUDITORIAS CONTRALORIA GENERAL DE LA REPUBLICA  CORTE  MARZO 2025, SOLICITAN SEGUIMIENTO POR PARTE DE LA CONTRALORIA  GENERAL DEL  MUNICIPIO DE MANIZALES</t>
  </si>
  <si>
    <t>AUDITORIAS Y PLANES DE MEJORAMIENTO AUDITORIAS CONTRALORIA GENERAL DEL MUNICIPIO 2023-2024-2025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</si>
</sst>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8" x14ac:knownFonts="1">
    <font>
      <sz val="11"/>
      <color theme="1"/>
      <name val="Calibri"/>
      <family val="2"/>
      <scheme val="minor"/>
    </font>
    <font>
      <b/>
      <sz val="18"/>
      <color theme="1"/>
      <name val="Arial"/>
      <family val="2"/>
    </font>
    <font>
      <b/>
      <sz val="16"/>
      <color theme="1"/>
      <name val="Arial"/>
      <family val="2"/>
    </font>
    <font>
      <b/>
      <sz val="12"/>
      <color theme="1"/>
      <name val="Arial"/>
      <family val="2"/>
    </font>
    <font>
      <sz val="7"/>
      <color theme="1"/>
      <name val="Calibri"/>
      <family val="2"/>
    </font>
    <font>
      <b/>
      <sz val="11"/>
      <color theme="1"/>
      <name val="Calibri"/>
      <family val="2"/>
    </font>
    <font>
      <sz val="10"/>
      <color theme="1"/>
      <name val="Calibri"/>
      <family val="2"/>
    </font>
    <font>
      <b/>
      <sz val="9"/>
      <color indexed="81"/>
      <name val="Tahoma"/>
      <family val="2"/>
    </font>
    <font>
      <sz val="14"/>
      <color theme="1"/>
      <name val="Calibri"/>
      <family val="2"/>
    </font>
    <font>
      <sz val="14"/>
      <color theme="1"/>
      <name val="Calibri"/>
      <family val="2"/>
      <scheme val="minor"/>
    </font>
    <font>
      <b/>
      <sz val="18"/>
      <name val="Times New Roman"/>
      <family val="1"/>
    </font>
    <font>
      <b/>
      <sz val="18"/>
      <color theme="4"/>
      <name val="Times New Roman"/>
      <family val="1"/>
    </font>
    <font>
      <sz val="18"/>
      <name val="Times New Roman"/>
      <family val="1"/>
    </font>
    <font>
      <sz val="18"/>
      <color theme="4"/>
      <name val="Times New Roman"/>
      <family val="1"/>
    </font>
    <font>
      <b/>
      <sz val="14"/>
      <color theme="1"/>
      <name val="Times New Roman"/>
      <family val="1"/>
    </font>
    <font>
      <b/>
      <sz val="18"/>
      <color theme="1"/>
      <name val="Times New Roman"/>
      <family val="1"/>
    </font>
    <font>
      <sz val="14"/>
      <color theme="1"/>
      <name val="Times New Roman"/>
      <family val="1"/>
    </font>
    <font>
      <sz val="18"/>
      <color theme="1"/>
      <name val="Times New Roman"/>
      <family val="1"/>
    </font>
    <font>
      <sz val="14"/>
      <name val="Times New Roman"/>
      <family val="1"/>
    </font>
    <font>
      <b/>
      <sz val="14"/>
      <color theme="4"/>
      <name val="Times New Roman"/>
      <family val="1"/>
    </font>
    <font>
      <sz val="11"/>
      <color theme="1"/>
      <name val="Tahoma"/>
      <family val="2"/>
    </font>
    <font>
      <b/>
      <sz val="14"/>
      <name val="Times New Roman"/>
      <family val="1"/>
    </font>
    <font>
      <b/>
      <sz val="26"/>
      <color theme="1"/>
      <name val="Arial"/>
      <family val="2"/>
    </font>
    <font>
      <sz val="11"/>
      <color rgb="FF000000"/>
      <name val="Times New Roman"/>
      <family val="1"/>
    </font>
    <font>
      <sz val="11"/>
      <color theme="1"/>
      <name val="Times New Roman"/>
      <family val="1"/>
    </font>
    <font>
      <sz val="26"/>
      <name val="Arial Narrow"/>
      <family val="2"/>
    </font>
    <font>
      <b/>
      <sz val="24"/>
      <color theme="1"/>
      <name val="Arial"/>
      <family val="2"/>
    </font>
    <font>
      <sz val="11"/>
      <color theme="1"/>
      <name val="Calibri"/>
      <family val="2"/>
      <scheme val="minor"/>
    </font>
    <font>
      <b/>
      <sz val="14"/>
      <color theme="3"/>
      <name val="Times New Roman"/>
      <family val="1"/>
    </font>
    <font>
      <sz val="16"/>
      <color theme="1"/>
      <name val="Times New Roman"/>
      <family val="1"/>
    </font>
    <font>
      <b/>
      <sz val="16"/>
      <color theme="1"/>
      <name val="Times New Roman"/>
      <family val="1"/>
    </font>
    <font>
      <i/>
      <sz val="16"/>
      <color theme="1"/>
      <name val="Times New Roman"/>
      <family val="1"/>
    </font>
    <font>
      <b/>
      <i/>
      <sz val="16"/>
      <color theme="1"/>
      <name val="Times New Roman"/>
      <family val="1"/>
    </font>
    <font>
      <sz val="16"/>
      <name val="Times New Roman"/>
      <family val="1"/>
    </font>
    <font>
      <b/>
      <sz val="16"/>
      <name val="Times New Roman"/>
      <family val="1"/>
    </font>
    <font>
      <b/>
      <u/>
      <sz val="16"/>
      <name val="Times New Roman"/>
      <family val="1"/>
    </font>
    <font>
      <b/>
      <sz val="16"/>
      <color theme="8"/>
      <name val="Times New Roman"/>
      <family val="1"/>
    </font>
    <font>
      <b/>
      <u/>
      <sz val="16"/>
      <color theme="1"/>
      <name val="Times New Roman"/>
      <family val="1"/>
    </font>
    <font>
      <u/>
      <sz val="16"/>
      <name val="Times New Roman"/>
      <family val="1"/>
    </font>
    <font>
      <sz val="16"/>
      <color rgb="FF000000"/>
      <name val="Times New Roman"/>
      <family val="1"/>
    </font>
    <font>
      <sz val="24"/>
      <color theme="1"/>
      <name val="Times New Roman"/>
      <family val="1"/>
    </font>
    <font>
      <b/>
      <sz val="24"/>
      <color theme="1"/>
      <name val="Times New Roman"/>
      <family val="1"/>
    </font>
    <font>
      <sz val="26"/>
      <name val="Times New Roman"/>
      <family val="1"/>
    </font>
    <font>
      <b/>
      <u/>
      <sz val="26"/>
      <color theme="4"/>
      <name val="Times New Roman"/>
      <family val="1"/>
    </font>
    <font>
      <b/>
      <sz val="28"/>
      <color theme="1"/>
      <name val="Times New Roman"/>
      <family val="1"/>
    </font>
    <font>
      <sz val="22"/>
      <color theme="1"/>
      <name val="Times New Roman"/>
      <family val="1"/>
    </font>
    <font>
      <b/>
      <sz val="22"/>
      <color theme="1"/>
      <name val="Times New Roman"/>
      <family val="1"/>
    </font>
    <font>
      <sz val="10"/>
      <color theme="1"/>
      <name val="Microsoft Uighur"/>
    </font>
    <font>
      <b/>
      <sz val="10"/>
      <color theme="1"/>
      <name val="Microsoft Uighur"/>
    </font>
    <font>
      <sz val="10"/>
      <name val="Calibri"/>
      <family val="2"/>
      <scheme val="minor"/>
    </font>
    <font>
      <b/>
      <sz val="10"/>
      <color theme="1"/>
      <name val="Calibri"/>
      <family val="2"/>
    </font>
    <font>
      <b/>
      <u/>
      <sz val="24"/>
      <color theme="1"/>
      <name val="Times New Roman"/>
      <family val="1"/>
    </font>
    <font>
      <b/>
      <sz val="14"/>
      <color theme="1"/>
      <name val="Arial"/>
      <family val="2"/>
    </font>
    <font>
      <b/>
      <sz val="14"/>
      <color theme="1"/>
      <name val="Calibri"/>
      <family val="2"/>
    </font>
    <font>
      <sz val="14"/>
      <color rgb="FF000000"/>
      <name val="Times New Roman"/>
      <family val="1"/>
    </font>
    <font>
      <b/>
      <u/>
      <sz val="14"/>
      <color theme="4"/>
      <name val="Times New Roman"/>
      <family val="1"/>
    </font>
    <font>
      <sz val="18"/>
      <color theme="1"/>
      <name val="Calibri"/>
      <family val="2"/>
      <scheme val="minor"/>
    </font>
    <font>
      <sz val="18"/>
      <color theme="1"/>
      <name val="Calibri"/>
      <family val="2"/>
    </font>
    <font>
      <sz val="18"/>
      <color theme="1"/>
      <name val="Microsoft Uighur"/>
    </font>
    <font>
      <b/>
      <sz val="18"/>
      <color theme="1"/>
      <name val="Microsoft Uighur"/>
    </font>
    <font>
      <sz val="18"/>
      <name val="Calibri"/>
      <family val="2"/>
      <scheme val="minor"/>
    </font>
    <font>
      <sz val="18"/>
      <color rgb="FF000000"/>
      <name val="Times New Roman"/>
      <family val="1"/>
    </font>
    <font>
      <b/>
      <sz val="18"/>
      <color theme="1"/>
      <name val="Calibri"/>
      <family val="2"/>
    </font>
    <font>
      <b/>
      <sz val="26"/>
      <color theme="8"/>
      <name val="Calibri"/>
      <family val="2"/>
    </font>
    <font>
      <sz val="16"/>
      <color theme="8"/>
      <name val="Times New Roman"/>
      <family val="1"/>
    </font>
    <font>
      <b/>
      <sz val="26"/>
      <color theme="1"/>
      <name val="Times New Roman"/>
      <family val="1"/>
    </font>
    <font>
      <b/>
      <sz val="18"/>
      <color rgb="FFB30000"/>
      <name val="Times New Roman"/>
      <family val="1"/>
    </font>
    <font>
      <sz val="28"/>
      <color theme="1"/>
      <name val="Times New Roman"/>
      <family val="1"/>
    </font>
  </fonts>
  <fills count="29">
    <fill>
      <patternFill patternType="none"/>
    </fill>
    <fill>
      <patternFill patternType="gray125"/>
    </fill>
    <fill>
      <patternFill patternType="solid">
        <fgColor rgb="FFFFFF99"/>
        <bgColor indexed="64"/>
      </patternFill>
    </fill>
    <fill>
      <patternFill patternType="solid">
        <fgColor rgb="FFFCD5B4"/>
        <bgColor indexed="64"/>
      </patternFill>
    </fill>
    <fill>
      <patternFill patternType="solid">
        <fgColor rgb="FF93CDDD"/>
        <bgColor indexed="64"/>
      </patternFill>
    </fill>
    <fill>
      <patternFill patternType="solid">
        <fgColor rgb="FFC2D69A"/>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0"/>
        <bgColor rgb="FFDDDDDD"/>
      </patternFill>
    </fill>
    <fill>
      <patternFill patternType="solid">
        <fgColor theme="8"/>
        <bgColor indexed="64"/>
      </patternFill>
    </fill>
    <fill>
      <patternFill patternType="solid">
        <fgColor theme="8"/>
        <bgColor rgb="FFDDDDDD"/>
      </patternFill>
    </fill>
    <fill>
      <patternFill patternType="solid">
        <fgColor theme="5"/>
        <bgColor indexed="64"/>
      </patternFill>
    </fill>
    <fill>
      <patternFill patternType="solid">
        <fgColor theme="9" tint="0.59999389629810485"/>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27" fillId="0" borderId="0" applyFont="0" applyFill="0" applyBorder="0" applyAlignment="0" applyProtection="0"/>
  </cellStyleXfs>
  <cellXfs count="321">
    <xf numFmtId="0" fontId="0" fillId="0" borderId="0" xfId="0"/>
    <xf numFmtId="0" fontId="6" fillId="5" borderId="1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3" fillId="0" borderId="16" xfId="0" applyFont="1" applyBorder="1" applyAlignment="1">
      <alignment vertical="center"/>
    </xf>
    <xf numFmtId="0" fontId="8" fillId="0" borderId="8"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9" fillId="0" borderId="0" xfId="0" applyFont="1"/>
    <xf numFmtId="0" fontId="8"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17" fillId="0" borderId="0" xfId="0" applyFont="1"/>
    <xf numFmtId="0" fontId="15" fillId="0" borderId="16" xfId="0" applyFont="1" applyBorder="1" applyAlignment="1">
      <alignment vertical="center"/>
    </xf>
    <xf numFmtId="0" fontId="17" fillId="4" borderId="9"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xf numFmtId="0" fontId="18" fillId="7" borderId="16" xfId="0" applyFont="1" applyFill="1" applyBorder="1" applyAlignment="1">
      <alignment horizontal="center" vertical="center" wrapText="1"/>
    </xf>
    <xf numFmtId="0" fontId="8" fillId="8" borderId="7"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1" fillId="13" borderId="16" xfId="0" applyFont="1" applyFill="1" applyBorder="1" applyAlignment="1">
      <alignment horizontal="center" vertical="center" wrapText="1"/>
    </xf>
    <xf numFmtId="0" fontId="9" fillId="0" borderId="16" xfId="0" applyFont="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8"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9" fillId="0" borderId="19" xfId="0" applyFont="1" applyBorder="1" applyAlignment="1">
      <alignment vertical="center" wrapText="1"/>
    </xf>
    <xf numFmtId="0" fontId="9" fillId="0" borderId="18" xfId="0" applyFont="1" applyBorder="1" applyAlignment="1">
      <alignment vertical="center" wrapText="1"/>
    </xf>
    <xf numFmtId="0" fontId="12" fillId="10" borderId="1" xfId="0" applyFont="1" applyFill="1" applyBorder="1" applyAlignment="1">
      <alignment horizontal="center" vertical="center" wrapText="1"/>
    </xf>
    <xf numFmtId="0" fontId="8" fillId="6" borderId="0" xfId="0" applyFont="1" applyFill="1" applyAlignment="1">
      <alignment horizontal="center" vertical="center" wrapText="1"/>
    </xf>
    <xf numFmtId="1" fontId="22" fillId="0" borderId="16" xfId="0" applyNumberFormat="1" applyFont="1" applyBorder="1" applyAlignment="1">
      <alignment horizontal="center" vertical="center" wrapText="1"/>
    </xf>
    <xf numFmtId="0" fontId="19" fillId="7" borderId="16" xfId="0" applyFont="1" applyFill="1" applyBorder="1" applyAlignment="1">
      <alignment horizontal="center" vertical="center" wrapText="1"/>
    </xf>
    <xf numFmtId="0" fontId="23" fillId="14" borderId="1" xfId="0" applyFont="1" applyFill="1" applyBorder="1" applyAlignment="1" applyProtection="1">
      <alignment vertical="center" wrapText="1"/>
      <protection locked="0"/>
    </xf>
    <xf numFmtId="0" fontId="23" fillId="15" borderId="1" xfId="0" applyFont="1" applyFill="1" applyBorder="1" applyAlignment="1" applyProtection="1">
      <alignment vertical="center" wrapText="1"/>
      <protection locked="0"/>
    </xf>
    <xf numFmtId="0" fontId="24" fillId="16" borderId="1" xfId="0" applyFont="1" applyFill="1" applyBorder="1" applyAlignment="1">
      <alignment horizontal="left" vertical="center" wrapText="1"/>
    </xf>
    <xf numFmtId="0" fontId="24" fillId="12" borderId="1" xfId="0" applyFont="1" applyFill="1" applyBorder="1" applyAlignment="1">
      <alignment horizontal="left" vertical="center" wrapText="1"/>
    </xf>
    <xf numFmtId="0" fontId="24" fillId="14" borderId="1" xfId="0" applyFont="1" applyFill="1" applyBorder="1" applyAlignment="1">
      <alignment horizontal="left" vertical="center" wrapText="1"/>
    </xf>
    <xf numFmtId="0" fontId="24" fillId="17" borderId="1" xfId="0" applyFont="1" applyFill="1" applyBorder="1" applyAlignment="1">
      <alignment horizontal="left" vertical="center" wrapText="1"/>
    </xf>
    <xf numFmtId="0" fontId="24" fillId="15" borderId="1" xfId="0" applyFont="1" applyFill="1" applyBorder="1" applyAlignment="1">
      <alignment horizontal="left" vertical="center" wrapText="1"/>
    </xf>
    <xf numFmtId="0" fontId="25"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4" fillId="7" borderId="16" xfId="0" applyFont="1" applyFill="1" applyBorder="1" applyAlignment="1">
      <alignment horizontal="center" vertical="center" wrapText="1"/>
    </xf>
    <xf numFmtId="0" fontId="16" fillId="7" borderId="16" xfId="0" applyFont="1" applyFill="1" applyBorder="1" applyAlignment="1">
      <alignment horizontal="center" vertical="center" wrapText="1"/>
    </xf>
    <xf numFmtId="9" fontId="14" fillId="7" borderId="16" xfId="1" applyFont="1" applyFill="1" applyBorder="1" applyAlignment="1">
      <alignment horizontal="center" vertical="center" wrapText="1"/>
    </xf>
    <xf numFmtId="0" fontId="23" fillId="14" borderId="2" xfId="0" applyFont="1" applyFill="1" applyBorder="1" applyAlignment="1" applyProtection="1">
      <alignment vertical="center" wrapText="1"/>
      <protection locked="0"/>
    </xf>
    <xf numFmtId="0" fontId="23" fillId="15" borderId="2" xfId="0"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0" fillId="7" borderId="1" xfId="0" applyFont="1" applyFill="1" applyBorder="1" applyAlignment="1">
      <alignment vertical="center" wrapText="1"/>
    </xf>
    <xf numFmtId="0" fontId="0" fillId="0" borderId="1" xfId="0" applyBorder="1"/>
    <xf numFmtId="0" fontId="16" fillId="7" borderId="0" xfId="0" applyFont="1" applyFill="1" applyAlignment="1">
      <alignment horizontal="center" vertical="center" wrapText="1"/>
    </xf>
    <xf numFmtId="1" fontId="14" fillId="9" borderId="16"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4" fillId="19" borderId="16" xfId="0" applyFont="1" applyFill="1" applyBorder="1" applyAlignment="1">
      <alignment horizontal="center" vertical="center" wrapText="1"/>
    </xf>
    <xf numFmtId="9" fontId="14" fillId="19" borderId="16" xfId="0" applyNumberFormat="1" applyFont="1" applyFill="1" applyBorder="1" applyAlignment="1">
      <alignment horizontal="center" vertical="center" wrapText="1"/>
    </xf>
    <xf numFmtId="1" fontId="16" fillId="7" borderId="0" xfId="0" applyNumberFormat="1" applyFont="1" applyFill="1" applyAlignment="1">
      <alignment horizontal="center" vertical="center" wrapText="1"/>
    </xf>
    <xf numFmtId="0" fontId="29" fillId="7" borderId="16" xfId="0" applyFont="1" applyFill="1" applyBorder="1" applyAlignment="1">
      <alignment horizontal="center" vertical="center" wrapText="1"/>
    </xf>
    <xf numFmtId="0" fontId="34" fillId="20" borderId="16"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21" borderId="16" xfId="0" applyFont="1" applyFill="1" applyBorder="1" applyAlignment="1">
      <alignment horizontal="center" vertical="center" wrapText="1"/>
    </xf>
    <xf numFmtId="0" fontId="33" fillId="7" borderId="16" xfId="0" quotePrefix="1"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33" fillId="7" borderId="17" xfId="0" quotePrefix="1" applyFont="1" applyFill="1" applyBorder="1" applyAlignment="1">
      <alignment horizontal="center" vertical="center" wrapText="1"/>
    </xf>
    <xf numFmtId="0" fontId="9" fillId="0" borderId="18" xfId="0" applyFont="1" applyBorder="1" applyAlignment="1">
      <alignment horizontal="center" vertical="center" wrapText="1"/>
    </xf>
    <xf numFmtId="0" fontId="8" fillId="0" borderId="6" xfId="0" applyFont="1" applyBorder="1" applyAlignment="1">
      <alignment vertical="center"/>
    </xf>
    <xf numFmtId="0" fontId="8" fillId="0" borderId="9" xfId="0" applyFont="1" applyBorder="1" applyAlignment="1">
      <alignment vertical="center"/>
    </xf>
    <xf numFmtId="0" fontId="25" fillId="0" borderId="18" xfId="0" applyFont="1" applyBorder="1" applyAlignment="1">
      <alignment horizontal="center" vertical="center" wrapText="1"/>
    </xf>
    <xf numFmtId="0" fontId="12" fillId="11" borderId="9"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7" borderId="1" xfId="0" applyFill="1" applyBorder="1"/>
    <xf numFmtId="0" fontId="0" fillId="7" borderId="0" xfId="0" applyFill="1"/>
    <xf numFmtId="0" fontId="33" fillId="7" borderId="1" xfId="0" applyFont="1" applyFill="1" applyBorder="1" applyAlignment="1">
      <alignment horizontal="center" vertical="center" wrapText="1"/>
    </xf>
    <xf numFmtId="0" fontId="23" fillId="7" borderId="2" xfId="0" applyFont="1" applyFill="1" applyBorder="1" applyAlignment="1" applyProtection="1">
      <alignment vertical="center" wrapText="1"/>
      <protection locked="0"/>
    </xf>
    <xf numFmtId="0" fontId="23" fillId="7" borderId="1" xfId="0" applyFont="1" applyFill="1" applyBorder="1" applyAlignment="1" applyProtection="1">
      <alignment vertical="center" wrapText="1"/>
      <protection locked="0"/>
    </xf>
    <xf numFmtId="0" fontId="24" fillId="7" borderId="1" xfId="0" applyFont="1" applyFill="1" applyBorder="1" applyAlignment="1">
      <alignment horizontal="left" vertical="center" wrapText="1"/>
    </xf>
    <xf numFmtId="0" fontId="39" fillId="7" borderId="2" xfId="0" applyFont="1" applyFill="1" applyBorder="1" applyAlignment="1" applyProtection="1">
      <alignment vertical="center" wrapText="1"/>
      <protection locked="0"/>
    </xf>
    <xf numFmtId="0" fontId="29" fillId="7" borderId="1" xfId="0" applyFont="1" applyFill="1" applyBorder="1" applyAlignment="1">
      <alignment horizontal="center" vertical="center" wrapText="1"/>
    </xf>
    <xf numFmtId="0" fontId="29" fillId="7" borderId="1" xfId="0" applyFont="1" applyFill="1" applyBorder="1" applyAlignment="1">
      <alignment horizontal="center" vertical="center"/>
    </xf>
    <xf numFmtId="0" fontId="29" fillId="7" borderId="1" xfId="0" applyFont="1" applyFill="1" applyBorder="1" applyAlignment="1">
      <alignment vertical="center"/>
    </xf>
    <xf numFmtId="0" fontId="34" fillId="7" borderId="1"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7" borderId="0" xfId="0" applyFont="1" applyFill="1"/>
    <xf numFmtId="0" fontId="33" fillId="0" borderId="1" xfId="0" applyFont="1" applyBorder="1" applyAlignment="1">
      <alignment horizontal="center" vertical="center" wrapText="1"/>
    </xf>
    <xf numFmtId="0" fontId="40" fillId="7" borderId="16" xfId="0" applyFont="1" applyFill="1" applyBorder="1" applyAlignment="1">
      <alignment horizontal="center" vertical="center" wrapText="1"/>
    </xf>
    <xf numFmtId="0" fontId="42" fillId="7" borderId="16"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6" fillId="26" borderId="16" xfId="0" applyFont="1" applyFill="1" applyBorder="1" applyAlignment="1">
      <alignment horizontal="center" vertical="center" wrapText="1"/>
    </xf>
    <xf numFmtId="0" fontId="14" fillId="26" borderId="16" xfId="0" applyFont="1" applyFill="1" applyBorder="1" applyAlignment="1">
      <alignment horizontal="center" vertical="center" wrapText="1"/>
    </xf>
    <xf numFmtId="1" fontId="16" fillId="26" borderId="16" xfId="0" applyNumberFormat="1" applyFont="1" applyFill="1" applyBorder="1" applyAlignment="1">
      <alignment horizontal="center" vertical="center" wrapText="1"/>
    </xf>
    <xf numFmtId="49" fontId="14" fillId="26" borderId="16" xfId="0" applyNumberFormat="1" applyFont="1" applyFill="1" applyBorder="1" applyAlignment="1">
      <alignment horizontal="center" vertical="center" wrapText="1"/>
    </xf>
    <xf numFmtId="164" fontId="16" fillId="26" borderId="16" xfId="0" applyNumberFormat="1" applyFont="1" applyFill="1" applyBorder="1" applyAlignment="1">
      <alignment horizontal="center" vertical="center" wrapText="1"/>
    </xf>
    <xf numFmtId="9" fontId="14" fillId="26" borderId="16" xfId="1" applyFont="1" applyFill="1" applyBorder="1" applyAlignment="1">
      <alignment horizontal="center" vertical="center" wrapText="1"/>
    </xf>
    <xf numFmtId="9" fontId="44" fillId="7" borderId="16" xfId="1" applyFont="1" applyFill="1" applyBorder="1" applyAlignment="1">
      <alignment horizontal="center" vertical="center" wrapText="1"/>
    </xf>
    <xf numFmtId="0" fontId="16" fillId="27" borderId="16" xfId="0" applyFont="1" applyFill="1" applyBorder="1" applyAlignment="1">
      <alignment horizontal="center" vertical="center" wrapText="1"/>
    </xf>
    <xf numFmtId="0" fontId="14" fillId="27" borderId="17" xfId="0" applyFont="1" applyFill="1" applyBorder="1" applyAlignment="1">
      <alignment horizontal="center" vertical="center" wrapText="1"/>
    </xf>
    <xf numFmtId="1" fontId="16" fillId="27" borderId="16" xfId="0" applyNumberFormat="1" applyFont="1" applyFill="1" applyBorder="1" applyAlignment="1">
      <alignment horizontal="center" vertical="center" wrapText="1"/>
    </xf>
    <xf numFmtId="164" fontId="16" fillId="27" borderId="16" xfId="0" applyNumberFormat="1" applyFont="1" applyFill="1" applyBorder="1" applyAlignment="1">
      <alignment horizontal="center" vertical="center" wrapText="1"/>
    </xf>
    <xf numFmtId="9" fontId="14" fillId="27" borderId="16" xfId="1" applyFont="1" applyFill="1" applyBorder="1" applyAlignment="1">
      <alignment horizontal="center" vertical="center" wrapText="1"/>
    </xf>
    <xf numFmtId="0" fontId="14" fillId="27" borderId="16" xfId="0" applyFont="1" applyFill="1" applyBorder="1" applyAlignment="1">
      <alignment horizontal="center" vertical="center" wrapText="1"/>
    </xf>
    <xf numFmtId="164" fontId="16" fillId="16" borderId="16" xfId="0" applyNumberFormat="1" applyFont="1" applyFill="1" applyBorder="1" applyAlignment="1">
      <alignment horizontal="center" vertical="center" wrapText="1"/>
    </xf>
    <xf numFmtId="0" fontId="16" fillId="16" borderId="16" xfId="0" applyFont="1" applyFill="1" applyBorder="1" applyAlignment="1">
      <alignment horizontal="center" vertical="center" wrapText="1"/>
    </xf>
    <xf numFmtId="1" fontId="16" fillId="7" borderId="16" xfId="0" applyNumberFormat="1" applyFont="1" applyFill="1" applyBorder="1" applyAlignment="1">
      <alignment horizontal="center" vertical="center" wrapText="1"/>
    </xf>
    <xf numFmtId="164" fontId="16" fillId="7" borderId="16" xfId="0" applyNumberFormat="1" applyFont="1" applyFill="1" applyBorder="1" applyAlignment="1">
      <alignment horizontal="center" vertical="center" wrapText="1"/>
    </xf>
    <xf numFmtId="0" fontId="16" fillId="27" borderId="16" xfId="0" applyFont="1" applyFill="1" applyBorder="1" applyAlignment="1">
      <alignment horizontal="center" vertical="center" textRotation="255" wrapText="1"/>
    </xf>
    <xf numFmtId="164" fontId="16" fillId="6" borderId="16" xfId="0" applyNumberFormat="1" applyFont="1" applyFill="1" applyBorder="1" applyAlignment="1">
      <alignment horizontal="center" vertical="center" wrapText="1"/>
    </xf>
    <xf numFmtId="9" fontId="44" fillId="7" borderId="0" xfId="1" applyFont="1" applyFill="1" applyBorder="1" applyAlignment="1">
      <alignment horizontal="center" vertical="center" wrapText="1"/>
    </xf>
    <xf numFmtId="164" fontId="16" fillId="7" borderId="0" xfId="0" applyNumberFormat="1" applyFont="1" applyFill="1" applyAlignment="1">
      <alignment horizontal="center" vertical="center" wrapText="1"/>
    </xf>
    <xf numFmtId="9" fontId="14" fillId="7" borderId="0" xfId="1" applyFont="1" applyFill="1" applyBorder="1" applyAlignment="1">
      <alignment horizontal="center" vertical="center" wrapText="1"/>
    </xf>
    <xf numFmtId="0" fontId="16" fillId="28" borderId="16" xfId="0" applyFont="1" applyFill="1" applyBorder="1" applyAlignment="1">
      <alignment horizontal="center" vertical="center" wrapText="1"/>
    </xf>
    <xf numFmtId="164" fontId="16" fillId="23" borderId="16" xfId="0" applyNumberFormat="1" applyFont="1" applyFill="1" applyBorder="1" applyAlignment="1">
      <alignment horizontal="center" vertical="center" wrapText="1"/>
    </xf>
    <xf numFmtId="9" fontId="46" fillId="28" borderId="16" xfId="1" applyFont="1" applyFill="1" applyBorder="1" applyAlignment="1">
      <alignment horizontal="center" vertical="center" wrapText="1"/>
    </xf>
    <xf numFmtId="1" fontId="45" fillId="28" borderId="16"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29" fillId="0" borderId="0" xfId="0" applyFont="1" applyAlignment="1">
      <alignment horizontal="center" vertical="center" wrapText="1"/>
    </xf>
    <xf numFmtId="0" fontId="4" fillId="5" borderId="15" xfId="0" applyFont="1" applyFill="1" applyBorder="1" applyAlignment="1">
      <alignment horizontal="center" vertical="center" wrapText="1"/>
    </xf>
    <xf numFmtId="0" fontId="23" fillId="7" borderId="9" xfId="0" applyFont="1" applyFill="1" applyBorder="1" applyAlignment="1" applyProtection="1">
      <alignment vertical="center" wrapText="1"/>
      <protection locked="0"/>
    </xf>
    <xf numFmtId="0" fontId="0" fillId="7" borderId="9" xfId="0" applyFill="1" applyBorder="1"/>
    <xf numFmtId="0" fontId="24" fillId="7" borderId="9" xfId="0" applyFont="1" applyFill="1" applyBorder="1" applyAlignment="1">
      <alignment horizontal="left" vertical="center" wrapText="1"/>
    </xf>
    <xf numFmtId="0" fontId="40" fillId="7" borderId="16" xfId="0" applyFont="1" applyFill="1" applyBorder="1" applyAlignment="1">
      <alignment vertical="center" wrapText="1"/>
    </xf>
    <xf numFmtId="0" fontId="39" fillId="0" borderId="16" xfId="0" applyFont="1" applyBorder="1" applyAlignment="1">
      <alignment horizontal="center" vertical="center" wrapText="1"/>
    </xf>
    <xf numFmtId="0" fontId="42" fillId="7" borderId="16" xfId="0" applyFont="1" applyFill="1" applyBorder="1" applyAlignment="1">
      <alignment vertical="center" wrapText="1"/>
    </xf>
    <xf numFmtId="0" fontId="33" fillId="0" borderId="16" xfId="0" applyFont="1" applyBorder="1" applyAlignment="1">
      <alignment vertical="center" wrapText="1"/>
    </xf>
    <xf numFmtId="0" fontId="47" fillId="7" borderId="16" xfId="0" applyFont="1" applyFill="1" applyBorder="1" applyAlignment="1">
      <alignment horizontal="center" vertical="center" wrapText="1"/>
    </xf>
    <xf numFmtId="0" fontId="49" fillId="7" borderId="16" xfId="0" applyFont="1" applyFill="1" applyBorder="1" applyAlignment="1">
      <alignment horizontal="center" vertical="center" wrapText="1"/>
    </xf>
    <xf numFmtId="0" fontId="50"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29" fillId="0" borderId="16" xfId="0" applyFont="1" applyBorder="1" applyAlignment="1">
      <alignment horizontal="center" vertical="center" wrapText="1"/>
    </xf>
    <xf numFmtId="0" fontId="52" fillId="0" borderId="16" xfId="0" applyFont="1" applyBorder="1" applyAlignment="1">
      <alignment vertical="center"/>
    </xf>
    <xf numFmtId="0" fontId="8" fillId="4" borderId="9"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6" fillId="7" borderId="0" xfId="0" applyFont="1" applyFill="1"/>
    <xf numFmtId="0" fontId="18" fillId="7" borderId="16" xfId="0" applyFont="1" applyFill="1" applyBorder="1" applyAlignment="1">
      <alignment vertical="center" wrapText="1"/>
    </xf>
    <xf numFmtId="0" fontId="18" fillId="0" borderId="16" xfId="0" applyFont="1" applyBorder="1" applyAlignment="1">
      <alignment vertical="center" wrapText="1"/>
    </xf>
    <xf numFmtId="0" fontId="16" fillId="7" borderId="16" xfId="0" applyFont="1" applyFill="1" applyBorder="1" applyAlignment="1">
      <alignment vertical="center" wrapText="1"/>
    </xf>
    <xf numFmtId="0" fontId="54" fillId="0" borderId="16" xfId="0" applyFont="1" applyBorder="1" applyAlignment="1">
      <alignment horizontal="center" vertical="center" wrapText="1"/>
    </xf>
    <xf numFmtId="0" fontId="55" fillId="7" borderId="16" xfId="0" applyFont="1" applyFill="1" applyBorder="1" applyAlignment="1">
      <alignment horizontal="center" vertical="center" wrapText="1"/>
    </xf>
    <xf numFmtId="0" fontId="54" fillId="7" borderId="2" xfId="0" applyFont="1" applyFill="1" applyBorder="1" applyAlignment="1" applyProtection="1">
      <alignment vertical="center" wrapText="1"/>
      <protection locked="0"/>
    </xf>
    <xf numFmtId="0" fontId="54" fillId="7" borderId="9" xfId="0" applyFont="1" applyFill="1" applyBorder="1" applyAlignment="1" applyProtection="1">
      <alignment vertical="center" wrapText="1"/>
      <protection locked="0"/>
    </xf>
    <xf numFmtId="0" fontId="9" fillId="7" borderId="9" xfId="0" applyFont="1" applyFill="1" applyBorder="1"/>
    <xf numFmtId="0" fontId="16" fillId="7" borderId="9" xfId="0" applyFont="1" applyFill="1" applyBorder="1" applyAlignment="1">
      <alignment horizontal="left" vertical="center" wrapText="1"/>
    </xf>
    <xf numFmtId="0" fontId="9" fillId="7" borderId="0" xfId="0" applyFont="1" applyFill="1"/>
    <xf numFmtId="0" fontId="54" fillId="7" borderId="1" xfId="0" applyFont="1" applyFill="1" applyBorder="1" applyAlignment="1" applyProtection="1">
      <alignment vertical="center" wrapText="1"/>
      <protection locked="0"/>
    </xf>
    <xf numFmtId="0" fontId="9" fillId="7" borderId="1" xfId="0" applyFont="1" applyFill="1" applyBorder="1"/>
    <xf numFmtId="0" fontId="16" fillId="7" borderId="1" xfId="0" applyFont="1" applyFill="1" applyBorder="1" applyAlignment="1">
      <alignment horizontal="left" vertical="center" wrapText="1"/>
    </xf>
    <xf numFmtId="0" fontId="56" fillId="0" borderId="0" xfId="0" applyFont="1"/>
    <xf numFmtId="0" fontId="57" fillId="0" borderId="15" xfId="0" applyFont="1" applyBorder="1" applyAlignment="1">
      <alignment horizontal="center" vertical="center" wrapText="1"/>
    </xf>
    <xf numFmtId="0" fontId="8" fillId="5" borderId="15" xfId="0" applyFont="1" applyFill="1" applyBorder="1" applyAlignment="1">
      <alignment horizontal="center" vertical="center" wrapText="1"/>
    </xf>
    <xf numFmtId="0" fontId="57" fillId="0" borderId="16" xfId="0" applyFont="1" applyBorder="1" applyAlignment="1">
      <alignment horizontal="center" vertical="center" wrapText="1"/>
    </xf>
    <xf numFmtId="0" fontId="58" fillId="0" borderId="16" xfId="0" applyFont="1" applyBorder="1" applyAlignment="1">
      <alignment horizontal="center" vertical="center" wrapText="1"/>
    </xf>
    <xf numFmtId="0" fontId="60" fillId="0" borderId="16" xfId="0" applyFont="1" applyBorder="1" applyAlignment="1">
      <alignment horizontal="center" vertical="center" wrapText="1"/>
    </xf>
    <xf numFmtId="0" fontId="17" fillId="7" borderId="0" xfId="0" applyFont="1" applyFill="1"/>
    <xf numFmtId="0" fontId="17" fillId="7" borderId="16" xfId="0" applyFont="1" applyFill="1" applyBorder="1" applyAlignment="1">
      <alignment horizontal="center" vertical="center" wrapText="1"/>
    </xf>
    <xf numFmtId="0" fontId="12" fillId="7" borderId="16" xfId="0" applyFont="1" applyFill="1" applyBorder="1" applyAlignment="1">
      <alignment vertical="center" wrapText="1"/>
    </xf>
    <xf numFmtId="0" fontId="12" fillId="0" borderId="16" xfId="0" applyFont="1" applyBorder="1" applyAlignment="1">
      <alignment vertical="center" wrapText="1"/>
    </xf>
    <xf numFmtId="0" fontId="17" fillId="7" borderId="16" xfId="0" applyFont="1" applyFill="1" applyBorder="1" applyAlignment="1">
      <alignment vertical="center" wrapText="1"/>
    </xf>
    <xf numFmtId="0" fontId="61" fillId="0" borderId="16" xfId="0" applyFont="1" applyBorder="1" applyAlignment="1">
      <alignment horizontal="center" vertical="center" wrapText="1"/>
    </xf>
    <xf numFmtId="0" fontId="17" fillId="0" borderId="0" xfId="0" applyFont="1" applyAlignment="1">
      <alignment horizontal="center" vertical="center" wrapText="1"/>
    </xf>
    <xf numFmtId="0" fontId="62" fillId="0" borderId="15"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16" xfId="0" applyFont="1" applyBorder="1" applyAlignment="1">
      <alignment horizontal="left" vertical="center"/>
    </xf>
    <xf numFmtId="1" fontId="22" fillId="0" borderId="16"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7" fillId="5"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4"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left" vertical="center"/>
    </xf>
    <xf numFmtId="1" fontId="26"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20" fillId="0" borderId="19" xfId="0" applyFont="1" applyBorder="1" applyAlignment="1">
      <alignment horizontal="center" vertical="center" wrapText="1"/>
    </xf>
    <xf numFmtId="0" fontId="20" fillId="0" borderId="18" xfId="0" applyFont="1" applyBorder="1" applyAlignment="1">
      <alignment horizontal="center" vertical="center" wrapText="1"/>
    </xf>
    <xf numFmtId="0" fontId="6" fillId="5" borderId="1" xfId="0" applyFont="1" applyFill="1" applyBorder="1" applyAlignment="1">
      <alignment horizontal="center" vertical="center"/>
    </xf>
    <xf numFmtId="0" fontId="8"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4" fillId="2" borderId="1"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19"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8" fillId="20" borderId="17" xfId="0" applyFont="1" applyFill="1" applyBorder="1" applyAlignment="1">
      <alignment horizontal="center" vertical="center" wrapText="1"/>
    </xf>
    <xf numFmtId="0" fontId="38" fillId="20" borderId="19" xfId="0" applyFont="1" applyFill="1" applyBorder="1" applyAlignment="1">
      <alignment horizontal="center" vertical="center" wrapText="1"/>
    </xf>
    <xf numFmtId="0" fontId="38" fillId="20" borderId="18" xfId="0" applyFont="1" applyFill="1" applyBorder="1" applyAlignment="1">
      <alignment horizontal="center" vertical="center" wrapText="1"/>
    </xf>
    <xf numFmtId="0" fontId="33" fillId="7" borderId="16" xfId="0" applyFont="1" applyFill="1" applyBorder="1" applyAlignment="1">
      <alignment horizontal="center" vertical="center" wrapText="1"/>
    </xf>
    <xf numFmtId="49" fontId="29" fillId="7" borderId="16" xfId="0" applyNumberFormat="1" applyFont="1" applyFill="1" applyBorder="1" applyAlignment="1">
      <alignment horizontal="center" vertical="center" wrapText="1"/>
    </xf>
    <xf numFmtId="0" fontId="29" fillId="7" borderId="17"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29" fillId="7" borderId="18" xfId="0" applyFont="1" applyFill="1" applyBorder="1" applyAlignment="1">
      <alignment horizontal="center" vertical="center" wrapText="1"/>
    </xf>
    <xf numFmtId="0" fontId="33" fillId="7" borderId="16" xfId="0" quotePrefix="1" applyFont="1" applyFill="1" applyBorder="1" applyAlignment="1">
      <alignment horizontal="center" vertical="center" wrapText="1"/>
    </xf>
    <xf numFmtId="0" fontId="34" fillId="20" borderId="16" xfId="0" applyFont="1" applyFill="1" applyBorder="1" applyAlignment="1">
      <alignment horizontal="center" vertical="center" wrapText="1"/>
    </xf>
    <xf numFmtId="0" fontId="29" fillId="7" borderId="16" xfId="0" applyFont="1" applyFill="1" applyBorder="1" applyAlignment="1">
      <alignment horizontal="center" vertical="center" wrapText="1"/>
    </xf>
    <xf numFmtId="0" fontId="33" fillId="21" borderId="18" xfId="0" applyFont="1" applyFill="1" applyBorder="1" applyAlignment="1">
      <alignment horizontal="center" vertical="center" wrapText="1"/>
    </xf>
    <xf numFmtId="0" fontId="33" fillId="21" borderId="16" xfId="0" applyFont="1" applyFill="1" applyBorder="1" applyAlignment="1">
      <alignment horizontal="center" vertical="center" wrapText="1"/>
    </xf>
    <xf numFmtId="0" fontId="33" fillId="21" borderId="17" xfId="0" applyFont="1" applyFill="1" applyBorder="1" applyAlignment="1">
      <alignment horizontal="center" vertical="center" wrapText="1"/>
    </xf>
    <xf numFmtId="0" fontId="33" fillId="21" borderId="19" xfId="0" applyFont="1" applyFill="1" applyBorder="1" applyAlignment="1">
      <alignment horizontal="center" vertical="center" wrapText="1"/>
    </xf>
    <xf numFmtId="49" fontId="29" fillId="21" borderId="16" xfId="0" applyNumberFormat="1" applyFont="1" applyFill="1" applyBorder="1" applyAlignment="1">
      <alignment horizontal="center" vertical="center" wrapText="1"/>
    </xf>
    <xf numFmtId="0" fontId="38" fillId="22" borderId="17" xfId="0" applyFont="1" applyFill="1" applyBorder="1" applyAlignment="1">
      <alignment horizontal="center" vertical="center" wrapText="1"/>
    </xf>
    <xf numFmtId="0" fontId="38" fillId="22" borderId="18" xfId="0" applyFont="1" applyFill="1" applyBorder="1" applyAlignment="1">
      <alignment horizontal="center" vertical="center" wrapText="1"/>
    </xf>
    <xf numFmtId="0" fontId="34" fillId="20" borderId="17" xfId="0" applyFont="1" applyFill="1" applyBorder="1" applyAlignment="1">
      <alignment horizontal="center" vertical="center" wrapText="1"/>
    </xf>
    <xf numFmtId="0" fontId="34" fillId="20" borderId="19" xfId="0" applyFont="1" applyFill="1" applyBorder="1" applyAlignment="1">
      <alignment horizontal="center" vertical="center" wrapText="1"/>
    </xf>
    <xf numFmtId="0" fontId="34" fillId="20" borderId="18" xfId="0" applyFont="1" applyFill="1" applyBorder="1" applyAlignment="1">
      <alignment horizontal="center" vertical="center" wrapText="1"/>
    </xf>
    <xf numFmtId="0" fontId="38" fillId="22" borderId="19" xfId="0" applyFont="1" applyFill="1" applyBorder="1" applyAlignment="1">
      <alignment horizontal="center" vertical="center" wrapText="1"/>
    </xf>
    <xf numFmtId="0" fontId="33" fillId="7" borderId="17" xfId="0" quotePrefix="1" applyFont="1" applyFill="1" applyBorder="1" applyAlignment="1">
      <alignment horizontal="center" vertical="center" wrapText="1"/>
    </xf>
    <xf numFmtId="0" fontId="33" fillId="7" borderId="18" xfId="0" quotePrefix="1" applyFont="1" applyFill="1" applyBorder="1" applyAlignment="1">
      <alignment horizontal="center" vertical="center" wrapText="1"/>
    </xf>
    <xf numFmtId="49" fontId="29" fillId="25" borderId="16" xfId="0" applyNumberFormat="1"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3" fillId="23" borderId="17" xfId="0" applyFont="1" applyFill="1" applyBorder="1" applyAlignment="1">
      <alignment horizontal="center" vertical="center" wrapText="1"/>
    </xf>
    <xf numFmtId="0" fontId="33" fillId="23" borderId="18"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4" borderId="16" xfId="0" applyFont="1" applyFill="1" applyBorder="1" applyAlignment="1">
      <alignment horizontal="center" vertical="center" wrapText="1"/>
    </xf>
    <xf numFmtId="0" fontId="33" fillId="9" borderId="16" xfId="0" applyFont="1" applyFill="1" applyBorder="1" applyAlignment="1">
      <alignment horizontal="center" vertical="center" wrapText="1"/>
    </xf>
    <xf numFmtId="0" fontId="33" fillId="9" borderId="17" xfId="0" applyFont="1" applyFill="1" applyBorder="1" applyAlignment="1">
      <alignment horizontal="center" vertical="center" wrapText="1"/>
    </xf>
    <xf numFmtId="0" fontId="33" fillId="9" borderId="18" xfId="0"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33" fillId="9" borderId="19" xfId="0" applyFont="1" applyFill="1" applyBorder="1" applyAlignment="1">
      <alignment horizontal="center" vertical="center" wrapText="1"/>
    </xf>
    <xf numFmtId="49" fontId="33" fillId="7" borderId="16" xfId="0" applyNumberFormat="1" applyFont="1" applyFill="1" applyBorder="1" applyAlignment="1">
      <alignment horizontal="center" vertical="center" wrapText="1"/>
    </xf>
    <xf numFmtId="0" fontId="30" fillId="7" borderId="16"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4" fillId="7" borderId="17"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7" borderId="19" xfId="0" applyFont="1" applyFill="1" applyBorder="1" applyAlignment="1">
      <alignment horizontal="center" vertical="center" wrapText="1"/>
    </xf>
    <xf numFmtId="49" fontId="34" fillId="7" borderId="16" xfId="0" applyNumberFormat="1" applyFont="1" applyFill="1" applyBorder="1" applyAlignment="1">
      <alignment horizontal="center" vertical="center" wrapText="1"/>
    </xf>
    <xf numFmtId="49" fontId="29" fillId="7" borderId="17" xfId="0" applyNumberFormat="1" applyFont="1" applyFill="1" applyBorder="1" applyAlignment="1">
      <alignment horizontal="center" vertical="center" wrapText="1"/>
    </xf>
    <xf numFmtId="49" fontId="29" fillId="7" borderId="19" xfId="0" applyNumberFormat="1" applyFont="1" applyFill="1" applyBorder="1" applyAlignment="1">
      <alignment horizontal="center" vertical="center" wrapText="1"/>
    </xf>
    <xf numFmtId="49" fontId="29" fillId="7" borderId="18"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14" xfId="0" applyFont="1" applyFill="1" applyBorder="1" applyAlignment="1">
      <alignment horizontal="center" vertical="center"/>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0" xfId="0" applyFont="1" applyAlignment="1">
      <alignment horizontal="center" vertical="center" wrapText="1"/>
    </xf>
    <xf numFmtId="0" fontId="52" fillId="0" borderId="10" xfId="0" applyFont="1" applyBorder="1" applyAlignment="1">
      <alignment horizontal="center" vertical="center" wrapText="1"/>
    </xf>
    <xf numFmtId="1" fontId="52" fillId="0" borderId="16" xfId="0" applyNumberFormat="1" applyFont="1" applyBorder="1" applyAlignment="1">
      <alignment horizontal="center" vertical="center" wrapText="1"/>
    </xf>
    <xf numFmtId="0" fontId="52" fillId="0" borderId="16" xfId="0" applyFont="1" applyBorder="1" applyAlignment="1">
      <alignment horizontal="center" vertical="center" wrapText="1"/>
    </xf>
    <xf numFmtId="0" fontId="52" fillId="0" borderId="16" xfId="0" applyFont="1" applyBorder="1" applyAlignment="1">
      <alignment horizontal="left" vertical="center"/>
    </xf>
    <xf numFmtId="0" fontId="8"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53" fillId="3" borderId="6" xfId="0" applyFont="1" applyFill="1" applyBorder="1" applyAlignment="1">
      <alignment horizontal="center" vertical="center"/>
    </xf>
    <xf numFmtId="0" fontId="53" fillId="3" borderId="7" xfId="0" applyFont="1" applyFill="1" applyBorder="1" applyAlignment="1">
      <alignment horizontal="center" vertical="center"/>
    </xf>
    <xf numFmtId="0" fontId="53" fillId="3" borderId="8" xfId="0" applyFont="1" applyFill="1" applyBorder="1" applyAlignment="1">
      <alignment horizontal="center" vertical="center"/>
    </xf>
    <xf numFmtId="0" fontId="9" fillId="0" borderId="1" xfId="0" applyFont="1" applyBorder="1" applyAlignment="1">
      <alignment horizontal="center" vertical="center" wrapText="1"/>
    </xf>
    <xf numFmtId="0" fontId="8" fillId="8" borderId="1" xfId="0" applyFont="1" applyFill="1" applyBorder="1" applyAlignment="1">
      <alignment horizontal="center" vertical="center"/>
    </xf>
    <xf numFmtId="0" fontId="16" fillId="18" borderId="22" xfId="0" applyFont="1" applyFill="1" applyBorder="1" applyAlignment="1">
      <alignment horizontal="center" vertical="center" wrapText="1"/>
    </xf>
    <xf numFmtId="0" fontId="16" fillId="18" borderId="23" xfId="0" applyFont="1" applyFill="1" applyBorder="1" applyAlignment="1">
      <alignment horizontal="center" vertical="center" wrapText="1"/>
    </xf>
    <xf numFmtId="0" fontId="16" fillId="18" borderId="16" xfId="0" applyFont="1" applyFill="1" applyBorder="1" applyAlignment="1">
      <alignment horizontal="center" vertical="center" wrapText="1"/>
    </xf>
    <xf numFmtId="0" fontId="63" fillId="10" borderId="0" xfId="0" applyFont="1" applyFill="1" applyAlignment="1">
      <alignment horizontal="center" vertical="center" wrapText="1"/>
    </xf>
    <xf numFmtId="0" fontId="36" fillId="24" borderId="16" xfId="0" applyFont="1" applyFill="1" applyBorder="1" applyAlignment="1">
      <alignment horizontal="center" vertical="center" wrapText="1"/>
    </xf>
    <xf numFmtId="0" fontId="64" fillId="24" borderId="16" xfId="0" applyFont="1" applyFill="1" applyBorder="1" applyAlignment="1">
      <alignment horizontal="center" vertical="center" wrapText="1"/>
    </xf>
    <xf numFmtId="0" fontId="36" fillId="24" borderId="17" xfId="0" applyFont="1" applyFill="1" applyBorder="1" applyAlignment="1">
      <alignment horizontal="center" vertical="center" wrapText="1"/>
    </xf>
    <xf numFmtId="0" fontId="36" fillId="24" borderId="19" xfId="0" applyFont="1" applyFill="1" applyBorder="1" applyAlignment="1">
      <alignment horizontal="center" vertical="center" wrapText="1"/>
    </xf>
    <xf numFmtId="0" fontId="36" fillId="24" borderId="18" xfId="0" applyFont="1" applyFill="1" applyBorder="1" applyAlignment="1">
      <alignment horizontal="center" vertical="center" wrapText="1"/>
    </xf>
    <xf numFmtId="0" fontId="63" fillId="10" borderId="25" xfId="0" applyFont="1" applyFill="1" applyBorder="1" applyAlignment="1">
      <alignment horizontal="center" vertical="center" wrapText="1"/>
    </xf>
    <xf numFmtId="9" fontId="15" fillId="26" borderId="16" xfId="1" applyFont="1" applyFill="1" applyBorder="1" applyAlignment="1">
      <alignment horizontal="center" vertical="center" wrapText="1"/>
    </xf>
    <xf numFmtId="9" fontId="15" fillId="27" borderId="16" xfId="1" applyFont="1" applyFill="1" applyBorder="1" applyAlignment="1">
      <alignment horizontal="center" vertical="center" wrapText="1"/>
    </xf>
    <xf numFmtId="0" fontId="65" fillId="28" borderId="26" xfId="0" applyFont="1" applyFill="1" applyBorder="1" applyAlignment="1">
      <alignment horizontal="center" vertical="center" wrapText="1"/>
    </xf>
    <xf numFmtId="0" fontId="65" fillId="28" borderId="21" xfId="0" applyFont="1" applyFill="1" applyBorder="1" applyAlignment="1">
      <alignment horizontal="center" vertical="center" wrapText="1"/>
    </xf>
    <xf numFmtId="0" fontId="66" fillId="16" borderId="22" xfId="0" applyFont="1" applyFill="1" applyBorder="1" applyAlignment="1">
      <alignment horizontal="center" vertical="center" wrapText="1"/>
    </xf>
    <xf numFmtId="0" fontId="66" fillId="16" borderId="23" xfId="0" applyFont="1" applyFill="1" applyBorder="1" applyAlignment="1">
      <alignment horizontal="center" vertical="center" wrapText="1"/>
    </xf>
    <xf numFmtId="0" fontId="9" fillId="0" borderId="17" xfId="0" applyFont="1" applyBorder="1" applyAlignment="1">
      <alignment horizontal="center" vertical="center" wrapText="1"/>
    </xf>
    <xf numFmtId="0" fontId="56" fillId="0" borderId="0" xfId="0" applyFont="1" applyAlignment="1">
      <alignment horizontal="center"/>
    </xf>
    <xf numFmtId="0" fontId="17" fillId="7" borderId="0" xfId="0" applyFont="1" applyFill="1" applyAlignment="1">
      <alignment horizontal="center"/>
    </xf>
    <xf numFmtId="0" fontId="67" fillId="7" borderId="0" xfId="0" applyFont="1" applyFill="1" applyAlignment="1">
      <alignment horizontal="center" vertical="center" wrapText="1"/>
    </xf>
    <xf numFmtId="0" fontId="44" fillId="7" borderId="26" xfId="0" applyFont="1" applyFill="1" applyBorder="1" applyAlignment="1">
      <alignment horizontal="center" vertical="center" wrapText="1"/>
    </xf>
    <xf numFmtId="0" fontId="44" fillId="7" borderId="2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6.emf"/><Relationship Id="rId7" Type="http://schemas.openxmlformats.org/officeDocument/2006/relationships/image" Target="../media/image10.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drawing7.xml.rels><?xml version="1.0" encoding="UTF-8" standalone="yes"?>
<Relationships xmlns="http://schemas.openxmlformats.org/package/2006/relationships"><Relationship Id="rId1" Type="http://schemas.openxmlformats.org/officeDocument/2006/relationships/image" Target="../media/image1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oneCellAnchor>
    <xdr:from>
      <xdr:col>9</xdr:col>
      <xdr:colOff>245807</xdr:colOff>
      <xdr:row>8</xdr:row>
      <xdr:rowOff>798871</xdr:rowOff>
    </xdr:from>
    <xdr:ext cx="5610225" cy="1476375"/>
    <xdr:pic>
      <xdr:nvPicPr>
        <xdr:cNvPr id="2" name="Imagen 1">
          <a:extLst>
            <a:ext uri="{FF2B5EF4-FFF2-40B4-BE49-F238E27FC236}">
              <a16:creationId xmlns:a16="http://schemas.microsoft.com/office/drawing/2014/main" id="{A5E11F64-DCB3-4647-B073-FD3E33FF6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74517" y="8434234"/>
          <a:ext cx="5610225" cy="1476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245807</xdr:colOff>
      <xdr:row>9</xdr:row>
      <xdr:rowOff>798871</xdr:rowOff>
    </xdr:from>
    <xdr:ext cx="5610225" cy="1476375"/>
    <xdr:pic>
      <xdr:nvPicPr>
        <xdr:cNvPr id="3" name="Imagen 2">
          <a:extLst>
            <a:ext uri="{FF2B5EF4-FFF2-40B4-BE49-F238E27FC236}">
              <a16:creationId xmlns:a16="http://schemas.microsoft.com/office/drawing/2014/main" id="{76EDA8C4-00EE-42E8-B348-97DCBFC1C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74517" y="8434234"/>
          <a:ext cx="5610225" cy="1476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245807</xdr:colOff>
      <xdr:row>10</xdr:row>
      <xdr:rowOff>798871</xdr:rowOff>
    </xdr:from>
    <xdr:ext cx="5610225" cy="1476375"/>
    <xdr:pic>
      <xdr:nvPicPr>
        <xdr:cNvPr id="4" name="Imagen 3">
          <a:extLst>
            <a:ext uri="{FF2B5EF4-FFF2-40B4-BE49-F238E27FC236}">
              <a16:creationId xmlns:a16="http://schemas.microsoft.com/office/drawing/2014/main" id="{6EA75E32-F309-47B3-84E5-65F06BD4E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74517" y="8434234"/>
          <a:ext cx="5610225" cy="1476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245807</xdr:colOff>
      <xdr:row>11</xdr:row>
      <xdr:rowOff>798871</xdr:rowOff>
    </xdr:from>
    <xdr:ext cx="5610225" cy="1476375"/>
    <xdr:pic>
      <xdr:nvPicPr>
        <xdr:cNvPr id="5" name="Imagen 4">
          <a:extLst>
            <a:ext uri="{FF2B5EF4-FFF2-40B4-BE49-F238E27FC236}">
              <a16:creationId xmlns:a16="http://schemas.microsoft.com/office/drawing/2014/main" id="{C25032DC-CC90-436E-BE70-DD2F5CDA4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74517" y="8434234"/>
          <a:ext cx="5610225" cy="1476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9</xdr:col>
      <xdr:colOff>209550</xdr:colOff>
      <xdr:row>9</xdr:row>
      <xdr:rowOff>600075</xdr:rowOff>
    </xdr:from>
    <xdr:to>
      <xdr:col>9</xdr:col>
      <xdr:colOff>5821680</xdr:colOff>
      <xdr:row>9</xdr:row>
      <xdr:rowOff>1970405</xdr:rowOff>
    </xdr:to>
    <xdr:pic>
      <xdr:nvPicPr>
        <xdr:cNvPr id="2" name="Imagen 1">
          <a:extLst>
            <a:ext uri="{FF2B5EF4-FFF2-40B4-BE49-F238E27FC236}">
              <a16:creationId xmlns:a16="http://schemas.microsoft.com/office/drawing/2014/main" id="{93F8B505-39AC-4E22-AF28-B5C79F37F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74275" y="5419725"/>
          <a:ext cx="5612130" cy="1370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762000</xdr:colOff>
      <xdr:row>10</xdr:row>
      <xdr:rowOff>324282</xdr:rowOff>
    </xdr:from>
    <xdr:ext cx="4884964" cy="2818333"/>
    <xdr:pic>
      <xdr:nvPicPr>
        <xdr:cNvPr id="2" name="Imagen 1">
          <a:extLst>
            <a:ext uri="{FF2B5EF4-FFF2-40B4-BE49-F238E27FC236}">
              <a16:creationId xmlns:a16="http://schemas.microsoft.com/office/drawing/2014/main" id="{770604C0-2D08-4271-B801-DDFC05E621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750" y="4964318"/>
          <a:ext cx="4884964" cy="2818333"/>
        </a:xfrm>
        <a:prstGeom prst="rect">
          <a:avLst/>
        </a:prstGeom>
        <a:noFill/>
        <a:ln>
          <a:noFill/>
        </a:ln>
      </xdr:spPr>
    </xdr:pic>
    <xdr:clientData/>
  </xdr:oneCellAnchor>
  <xdr:oneCellAnchor>
    <xdr:from>
      <xdr:col>9</xdr:col>
      <xdr:colOff>517071</xdr:colOff>
      <xdr:row>11</xdr:row>
      <xdr:rowOff>272142</xdr:rowOff>
    </xdr:from>
    <xdr:ext cx="5612130" cy="3237865"/>
    <xdr:pic>
      <xdr:nvPicPr>
        <xdr:cNvPr id="3" name="Imagen 2">
          <a:extLst>
            <a:ext uri="{FF2B5EF4-FFF2-40B4-BE49-F238E27FC236}">
              <a16:creationId xmlns:a16="http://schemas.microsoft.com/office/drawing/2014/main" id="{F4B2D872-8DD9-4995-8CE8-5B85BF3B06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8821" y="8518071"/>
          <a:ext cx="5612130" cy="323786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519545</xdr:colOff>
      <xdr:row>10</xdr:row>
      <xdr:rowOff>360795</xdr:rowOff>
    </xdr:from>
    <xdr:to>
      <xdr:col>9</xdr:col>
      <xdr:colOff>6131675</xdr:colOff>
      <xdr:row>10</xdr:row>
      <xdr:rowOff>2963660</xdr:rowOff>
    </xdr:to>
    <xdr:pic>
      <xdr:nvPicPr>
        <xdr:cNvPr id="2" name="Imagen 1">
          <a:extLst>
            <a:ext uri="{FF2B5EF4-FFF2-40B4-BE49-F238E27FC236}">
              <a16:creationId xmlns:a16="http://schemas.microsoft.com/office/drawing/2014/main" id="{14FE4FB9-5E71-A450-508A-74E3B50F75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8522" y="5007840"/>
          <a:ext cx="5612130" cy="2602865"/>
        </a:xfrm>
        <a:prstGeom prst="rect">
          <a:avLst/>
        </a:prstGeom>
        <a:noFill/>
        <a:ln>
          <a:noFill/>
        </a:ln>
      </xdr:spPr>
    </xdr:pic>
    <xdr:clientData/>
  </xdr:twoCellAnchor>
  <xdr:twoCellAnchor editAs="oneCell">
    <xdr:from>
      <xdr:col>9</xdr:col>
      <xdr:colOff>542059</xdr:colOff>
      <xdr:row>11</xdr:row>
      <xdr:rowOff>267854</xdr:rowOff>
    </xdr:from>
    <xdr:to>
      <xdr:col>9</xdr:col>
      <xdr:colOff>6154189</xdr:colOff>
      <xdr:row>11</xdr:row>
      <xdr:rowOff>2870719</xdr:rowOff>
    </xdr:to>
    <xdr:pic>
      <xdr:nvPicPr>
        <xdr:cNvPr id="3" name="Imagen 2">
          <a:extLst>
            <a:ext uri="{FF2B5EF4-FFF2-40B4-BE49-F238E27FC236}">
              <a16:creationId xmlns:a16="http://schemas.microsoft.com/office/drawing/2014/main" id="{2F2D9CB1-4276-40CA-8541-79369D2FD7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01036" y="8190922"/>
          <a:ext cx="5612130" cy="26028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329045</xdr:colOff>
      <xdr:row>9</xdr:row>
      <xdr:rowOff>225136</xdr:rowOff>
    </xdr:from>
    <xdr:to>
      <xdr:col>9</xdr:col>
      <xdr:colOff>5941175</xdr:colOff>
      <xdr:row>11</xdr:row>
      <xdr:rowOff>125902</xdr:rowOff>
    </xdr:to>
    <xdr:pic>
      <xdr:nvPicPr>
        <xdr:cNvPr id="2" name="Imagen 1">
          <a:extLst>
            <a:ext uri="{FF2B5EF4-FFF2-40B4-BE49-F238E27FC236}">
              <a16:creationId xmlns:a16="http://schemas.microsoft.com/office/drawing/2014/main" id="{1559DCC3-EE4B-B47D-95F9-0C2558C2A2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0" y="7689272"/>
          <a:ext cx="5612130" cy="1251585"/>
        </a:xfrm>
        <a:prstGeom prst="rect">
          <a:avLst/>
        </a:prstGeom>
        <a:noFill/>
        <a:ln>
          <a:noFill/>
        </a:ln>
      </xdr:spPr>
    </xdr:pic>
    <xdr:clientData/>
  </xdr:twoCellAnchor>
  <xdr:twoCellAnchor editAs="oneCell">
    <xdr:from>
      <xdr:col>9</xdr:col>
      <xdr:colOff>587375</xdr:colOff>
      <xdr:row>14</xdr:row>
      <xdr:rowOff>142875</xdr:rowOff>
    </xdr:from>
    <xdr:to>
      <xdr:col>9</xdr:col>
      <xdr:colOff>6199505</xdr:colOff>
      <xdr:row>16</xdr:row>
      <xdr:rowOff>314960</xdr:rowOff>
    </xdr:to>
    <xdr:pic>
      <xdr:nvPicPr>
        <xdr:cNvPr id="3" name="Imagen 2">
          <a:extLst>
            <a:ext uri="{FF2B5EF4-FFF2-40B4-BE49-F238E27FC236}">
              <a16:creationId xmlns:a16="http://schemas.microsoft.com/office/drawing/2014/main" id="{063321BA-1917-B0E4-4CA5-DDE83C14CE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250" y="14398625"/>
          <a:ext cx="5612130" cy="1251585"/>
        </a:xfrm>
        <a:prstGeom prst="rect">
          <a:avLst/>
        </a:prstGeom>
        <a:noFill/>
        <a:ln>
          <a:noFill/>
        </a:ln>
      </xdr:spPr>
    </xdr:pic>
    <xdr:clientData/>
  </xdr:twoCellAnchor>
  <xdr:twoCellAnchor editAs="oneCell">
    <xdr:from>
      <xdr:col>9</xdr:col>
      <xdr:colOff>635000</xdr:colOff>
      <xdr:row>17</xdr:row>
      <xdr:rowOff>79375</xdr:rowOff>
    </xdr:from>
    <xdr:to>
      <xdr:col>9</xdr:col>
      <xdr:colOff>6247130</xdr:colOff>
      <xdr:row>19</xdr:row>
      <xdr:rowOff>251460</xdr:rowOff>
    </xdr:to>
    <xdr:pic>
      <xdr:nvPicPr>
        <xdr:cNvPr id="4" name="Imagen 3">
          <a:extLst>
            <a:ext uri="{FF2B5EF4-FFF2-40B4-BE49-F238E27FC236}">
              <a16:creationId xmlns:a16="http://schemas.microsoft.com/office/drawing/2014/main" id="{E7618349-71C4-63AB-9BDD-E13DCEBB72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83875" y="15954375"/>
          <a:ext cx="5612130" cy="1251585"/>
        </a:xfrm>
        <a:prstGeom prst="rect">
          <a:avLst/>
        </a:prstGeom>
        <a:noFill/>
        <a:ln>
          <a:noFill/>
        </a:ln>
      </xdr:spPr>
    </xdr:pic>
    <xdr:clientData/>
  </xdr:twoCellAnchor>
  <xdr:twoCellAnchor editAs="oneCell">
    <xdr:from>
      <xdr:col>9</xdr:col>
      <xdr:colOff>666750</xdr:colOff>
      <xdr:row>20</xdr:row>
      <xdr:rowOff>333375</xdr:rowOff>
    </xdr:from>
    <xdr:to>
      <xdr:col>9</xdr:col>
      <xdr:colOff>6278880</xdr:colOff>
      <xdr:row>22</xdr:row>
      <xdr:rowOff>505460</xdr:rowOff>
    </xdr:to>
    <xdr:pic>
      <xdr:nvPicPr>
        <xdr:cNvPr id="5" name="Imagen 4">
          <a:extLst>
            <a:ext uri="{FF2B5EF4-FFF2-40B4-BE49-F238E27FC236}">
              <a16:creationId xmlns:a16="http://schemas.microsoft.com/office/drawing/2014/main" id="{C1D88449-BA47-FF4B-64F1-3BD63C501C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15625" y="17827625"/>
          <a:ext cx="5612130" cy="1251585"/>
        </a:xfrm>
        <a:prstGeom prst="rect">
          <a:avLst/>
        </a:prstGeom>
        <a:noFill/>
        <a:ln>
          <a:noFill/>
        </a:ln>
      </xdr:spPr>
    </xdr:pic>
    <xdr:clientData/>
  </xdr:twoCellAnchor>
  <xdr:twoCellAnchor editAs="oneCell">
    <xdr:from>
      <xdr:col>9</xdr:col>
      <xdr:colOff>381000</xdr:colOff>
      <xdr:row>24</xdr:row>
      <xdr:rowOff>444500</xdr:rowOff>
    </xdr:from>
    <xdr:to>
      <xdr:col>9</xdr:col>
      <xdr:colOff>5993130</xdr:colOff>
      <xdr:row>27</xdr:row>
      <xdr:rowOff>76835</xdr:rowOff>
    </xdr:to>
    <xdr:pic>
      <xdr:nvPicPr>
        <xdr:cNvPr id="6" name="Imagen 5">
          <a:extLst>
            <a:ext uri="{FF2B5EF4-FFF2-40B4-BE49-F238E27FC236}">
              <a16:creationId xmlns:a16="http://schemas.microsoft.com/office/drawing/2014/main" id="{15F1DF72-B076-0130-3CDB-EC264F1C37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66500" y="20097750"/>
          <a:ext cx="5612130" cy="1251585"/>
        </a:xfrm>
        <a:prstGeom prst="rect">
          <a:avLst/>
        </a:prstGeom>
        <a:noFill/>
        <a:ln>
          <a:noFill/>
        </a:ln>
      </xdr:spPr>
    </xdr:pic>
    <xdr:clientData/>
  </xdr:twoCellAnchor>
  <xdr:twoCellAnchor editAs="oneCell">
    <xdr:from>
      <xdr:col>9</xdr:col>
      <xdr:colOff>419100</xdr:colOff>
      <xdr:row>28</xdr:row>
      <xdr:rowOff>304800</xdr:rowOff>
    </xdr:from>
    <xdr:to>
      <xdr:col>9</xdr:col>
      <xdr:colOff>6031230</xdr:colOff>
      <xdr:row>30</xdr:row>
      <xdr:rowOff>451485</xdr:rowOff>
    </xdr:to>
    <xdr:pic>
      <xdr:nvPicPr>
        <xdr:cNvPr id="7" name="Imagen 6">
          <a:extLst>
            <a:ext uri="{FF2B5EF4-FFF2-40B4-BE49-F238E27FC236}">
              <a16:creationId xmlns:a16="http://schemas.microsoft.com/office/drawing/2014/main" id="{69D6D48D-E2AA-558D-F5E7-486AEFF2ED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6350" y="22802850"/>
          <a:ext cx="5612130" cy="1251585"/>
        </a:xfrm>
        <a:prstGeom prst="rect">
          <a:avLst/>
        </a:prstGeom>
        <a:noFill/>
        <a:ln>
          <a:noFill/>
        </a:ln>
      </xdr:spPr>
    </xdr:pic>
    <xdr:clientData/>
  </xdr:twoCellAnchor>
  <xdr:twoCellAnchor editAs="oneCell">
    <xdr:from>
      <xdr:col>9</xdr:col>
      <xdr:colOff>342900</xdr:colOff>
      <xdr:row>34</xdr:row>
      <xdr:rowOff>171450</xdr:rowOff>
    </xdr:from>
    <xdr:to>
      <xdr:col>9</xdr:col>
      <xdr:colOff>5955030</xdr:colOff>
      <xdr:row>36</xdr:row>
      <xdr:rowOff>318135</xdr:rowOff>
    </xdr:to>
    <xdr:pic>
      <xdr:nvPicPr>
        <xdr:cNvPr id="8" name="Imagen 7">
          <a:extLst>
            <a:ext uri="{FF2B5EF4-FFF2-40B4-BE49-F238E27FC236}">
              <a16:creationId xmlns:a16="http://schemas.microsoft.com/office/drawing/2014/main" id="{B48F782C-FF98-9B2B-383B-E62080600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0700" y="25984200"/>
          <a:ext cx="5612130" cy="1251585"/>
        </a:xfrm>
        <a:prstGeom prst="rect">
          <a:avLst/>
        </a:prstGeom>
        <a:noFill/>
        <a:ln>
          <a:noFill/>
        </a:ln>
      </xdr:spPr>
    </xdr:pic>
    <xdr:clientData/>
  </xdr:twoCellAnchor>
  <xdr:twoCellAnchor editAs="oneCell">
    <xdr:from>
      <xdr:col>9</xdr:col>
      <xdr:colOff>400050</xdr:colOff>
      <xdr:row>42</xdr:row>
      <xdr:rowOff>209550</xdr:rowOff>
    </xdr:from>
    <xdr:to>
      <xdr:col>9</xdr:col>
      <xdr:colOff>6012180</xdr:colOff>
      <xdr:row>43</xdr:row>
      <xdr:rowOff>299085</xdr:rowOff>
    </xdr:to>
    <xdr:pic>
      <xdr:nvPicPr>
        <xdr:cNvPr id="9" name="Imagen 8">
          <a:extLst>
            <a:ext uri="{FF2B5EF4-FFF2-40B4-BE49-F238E27FC236}">
              <a16:creationId xmlns:a16="http://schemas.microsoft.com/office/drawing/2014/main" id="{FC6EF510-212D-F1BC-927A-B164C90B88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07850" y="30441900"/>
          <a:ext cx="5612130" cy="1251585"/>
        </a:xfrm>
        <a:prstGeom prst="rect">
          <a:avLst/>
        </a:prstGeom>
        <a:noFill/>
        <a:ln>
          <a:noFill/>
        </a:ln>
      </xdr:spPr>
    </xdr:pic>
    <xdr:clientData/>
  </xdr:twoCellAnchor>
  <xdr:twoCellAnchor editAs="oneCell">
    <xdr:from>
      <xdr:col>9</xdr:col>
      <xdr:colOff>381000</xdr:colOff>
      <xdr:row>44</xdr:row>
      <xdr:rowOff>400050</xdr:rowOff>
    </xdr:from>
    <xdr:to>
      <xdr:col>9</xdr:col>
      <xdr:colOff>5993130</xdr:colOff>
      <xdr:row>45</xdr:row>
      <xdr:rowOff>1099185</xdr:rowOff>
    </xdr:to>
    <xdr:pic>
      <xdr:nvPicPr>
        <xdr:cNvPr id="10" name="Imagen 9">
          <a:extLst>
            <a:ext uri="{FF2B5EF4-FFF2-40B4-BE49-F238E27FC236}">
              <a16:creationId xmlns:a16="http://schemas.microsoft.com/office/drawing/2014/main" id="{B1141413-5B56-1718-3651-2DDEFA38E5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88800" y="32346900"/>
          <a:ext cx="5612130" cy="1251585"/>
        </a:xfrm>
        <a:prstGeom prst="rect">
          <a:avLst/>
        </a:prstGeom>
        <a:noFill/>
        <a:ln>
          <a:noFill/>
        </a:ln>
      </xdr:spPr>
    </xdr:pic>
    <xdr:clientData/>
  </xdr:twoCellAnchor>
  <xdr:twoCellAnchor editAs="oneCell">
    <xdr:from>
      <xdr:col>9</xdr:col>
      <xdr:colOff>323850</xdr:colOff>
      <xdr:row>49</xdr:row>
      <xdr:rowOff>228600</xdr:rowOff>
    </xdr:from>
    <xdr:to>
      <xdr:col>9</xdr:col>
      <xdr:colOff>5935980</xdr:colOff>
      <xdr:row>50</xdr:row>
      <xdr:rowOff>927735</xdr:rowOff>
    </xdr:to>
    <xdr:pic>
      <xdr:nvPicPr>
        <xdr:cNvPr id="11" name="Imagen 10">
          <a:extLst>
            <a:ext uri="{FF2B5EF4-FFF2-40B4-BE49-F238E27FC236}">
              <a16:creationId xmlns:a16="http://schemas.microsoft.com/office/drawing/2014/main" id="{D84B9D0B-B555-6D60-1701-15B54E50E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31650" y="35890200"/>
          <a:ext cx="5612130" cy="1251585"/>
        </a:xfrm>
        <a:prstGeom prst="rect">
          <a:avLst/>
        </a:prstGeom>
        <a:noFill/>
        <a:ln>
          <a:noFill/>
        </a:ln>
      </xdr:spPr>
    </xdr:pic>
    <xdr:clientData/>
  </xdr:twoCellAnchor>
  <xdr:twoCellAnchor editAs="oneCell">
    <xdr:from>
      <xdr:col>9</xdr:col>
      <xdr:colOff>323850</xdr:colOff>
      <xdr:row>51</xdr:row>
      <xdr:rowOff>457200</xdr:rowOff>
    </xdr:from>
    <xdr:to>
      <xdr:col>9</xdr:col>
      <xdr:colOff>5935980</xdr:colOff>
      <xdr:row>53</xdr:row>
      <xdr:rowOff>603885</xdr:rowOff>
    </xdr:to>
    <xdr:pic>
      <xdr:nvPicPr>
        <xdr:cNvPr id="12" name="Imagen 11">
          <a:extLst>
            <a:ext uri="{FF2B5EF4-FFF2-40B4-BE49-F238E27FC236}">
              <a16:creationId xmlns:a16="http://schemas.microsoft.com/office/drawing/2014/main" id="{638B31AF-D7E4-75B8-1587-ADE258B9AD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31650" y="37814250"/>
          <a:ext cx="5612130" cy="1251585"/>
        </a:xfrm>
        <a:prstGeom prst="rect">
          <a:avLst/>
        </a:prstGeom>
        <a:noFill/>
        <a:ln>
          <a:noFill/>
        </a:ln>
      </xdr:spPr>
    </xdr:pic>
    <xdr:clientData/>
  </xdr:twoCellAnchor>
  <xdr:twoCellAnchor editAs="oneCell">
    <xdr:from>
      <xdr:col>9</xdr:col>
      <xdr:colOff>285750</xdr:colOff>
      <xdr:row>54</xdr:row>
      <xdr:rowOff>285750</xdr:rowOff>
    </xdr:from>
    <xdr:to>
      <xdr:col>9</xdr:col>
      <xdr:colOff>5897880</xdr:colOff>
      <xdr:row>56</xdr:row>
      <xdr:rowOff>432435</xdr:rowOff>
    </xdr:to>
    <xdr:pic>
      <xdr:nvPicPr>
        <xdr:cNvPr id="13" name="Imagen 12">
          <a:extLst>
            <a:ext uri="{FF2B5EF4-FFF2-40B4-BE49-F238E27FC236}">
              <a16:creationId xmlns:a16="http://schemas.microsoft.com/office/drawing/2014/main" id="{E0636F40-D20F-E563-A6E5-8D3E394025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93550" y="40176450"/>
          <a:ext cx="5612130" cy="1251585"/>
        </a:xfrm>
        <a:prstGeom prst="rect">
          <a:avLst/>
        </a:prstGeom>
        <a:noFill/>
        <a:ln>
          <a:noFill/>
        </a:ln>
      </xdr:spPr>
    </xdr:pic>
    <xdr:clientData/>
  </xdr:twoCellAnchor>
  <xdr:twoCellAnchor editAs="oneCell">
    <xdr:from>
      <xdr:col>9</xdr:col>
      <xdr:colOff>361950</xdr:colOff>
      <xdr:row>58</xdr:row>
      <xdr:rowOff>266700</xdr:rowOff>
    </xdr:from>
    <xdr:to>
      <xdr:col>9</xdr:col>
      <xdr:colOff>5974080</xdr:colOff>
      <xdr:row>60</xdr:row>
      <xdr:rowOff>413385</xdr:rowOff>
    </xdr:to>
    <xdr:pic>
      <xdr:nvPicPr>
        <xdr:cNvPr id="14" name="Imagen 13">
          <a:extLst>
            <a:ext uri="{FF2B5EF4-FFF2-40B4-BE49-F238E27FC236}">
              <a16:creationId xmlns:a16="http://schemas.microsoft.com/office/drawing/2014/main" id="{B1BBA3E2-8FDF-13E4-189C-BEE6D5F85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0" y="42367200"/>
          <a:ext cx="5612130" cy="1251585"/>
        </a:xfrm>
        <a:prstGeom prst="rect">
          <a:avLst/>
        </a:prstGeom>
        <a:noFill/>
        <a:ln>
          <a:noFill/>
        </a:ln>
      </xdr:spPr>
    </xdr:pic>
    <xdr:clientData/>
  </xdr:twoCellAnchor>
  <xdr:twoCellAnchor editAs="oneCell">
    <xdr:from>
      <xdr:col>9</xdr:col>
      <xdr:colOff>247650</xdr:colOff>
      <xdr:row>62</xdr:row>
      <xdr:rowOff>495300</xdr:rowOff>
    </xdr:from>
    <xdr:to>
      <xdr:col>9</xdr:col>
      <xdr:colOff>5859780</xdr:colOff>
      <xdr:row>65</xdr:row>
      <xdr:rowOff>89535</xdr:rowOff>
    </xdr:to>
    <xdr:pic>
      <xdr:nvPicPr>
        <xdr:cNvPr id="15" name="Imagen 14">
          <a:extLst>
            <a:ext uri="{FF2B5EF4-FFF2-40B4-BE49-F238E27FC236}">
              <a16:creationId xmlns:a16="http://schemas.microsoft.com/office/drawing/2014/main" id="{CA07908E-10E6-54A0-4BE8-17296F8596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55450" y="44805600"/>
          <a:ext cx="5612130" cy="1251585"/>
        </a:xfrm>
        <a:prstGeom prst="rect">
          <a:avLst/>
        </a:prstGeom>
        <a:noFill/>
        <a:ln>
          <a:noFill/>
        </a:ln>
      </xdr:spPr>
    </xdr:pic>
    <xdr:clientData/>
  </xdr:twoCellAnchor>
  <xdr:twoCellAnchor editAs="oneCell">
    <xdr:from>
      <xdr:col>9</xdr:col>
      <xdr:colOff>476250</xdr:colOff>
      <xdr:row>103</xdr:row>
      <xdr:rowOff>323850</xdr:rowOff>
    </xdr:from>
    <xdr:to>
      <xdr:col>9</xdr:col>
      <xdr:colOff>6088380</xdr:colOff>
      <xdr:row>104</xdr:row>
      <xdr:rowOff>1022985</xdr:rowOff>
    </xdr:to>
    <xdr:pic>
      <xdr:nvPicPr>
        <xdr:cNvPr id="16" name="Imagen 15">
          <a:extLst>
            <a:ext uri="{FF2B5EF4-FFF2-40B4-BE49-F238E27FC236}">
              <a16:creationId xmlns:a16="http://schemas.microsoft.com/office/drawing/2014/main" id="{309A0CB7-E112-67BF-9745-021C69EFF6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98700" y="81114900"/>
          <a:ext cx="5612130" cy="1251585"/>
        </a:xfrm>
        <a:prstGeom prst="rect">
          <a:avLst/>
        </a:prstGeom>
        <a:noFill/>
        <a:ln>
          <a:noFill/>
        </a:ln>
      </xdr:spPr>
    </xdr:pic>
    <xdr:clientData/>
  </xdr:twoCellAnchor>
  <xdr:twoCellAnchor editAs="oneCell">
    <xdr:from>
      <xdr:col>9</xdr:col>
      <xdr:colOff>419100</xdr:colOff>
      <xdr:row>120</xdr:row>
      <xdr:rowOff>247650</xdr:rowOff>
    </xdr:from>
    <xdr:to>
      <xdr:col>9</xdr:col>
      <xdr:colOff>6031230</xdr:colOff>
      <xdr:row>122</xdr:row>
      <xdr:rowOff>394335</xdr:rowOff>
    </xdr:to>
    <xdr:pic>
      <xdr:nvPicPr>
        <xdr:cNvPr id="17" name="Imagen 16">
          <a:extLst>
            <a:ext uri="{FF2B5EF4-FFF2-40B4-BE49-F238E27FC236}">
              <a16:creationId xmlns:a16="http://schemas.microsoft.com/office/drawing/2014/main" id="{DF62B3C1-F5A7-8BFC-7B62-018DAAB302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6900" y="76600050"/>
          <a:ext cx="5612130" cy="1251585"/>
        </a:xfrm>
        <a:prstGeom prst="rect">
          <a:avLst/>
        </a:prstGeom>
        <a:noFill/>
        <a:ln>
          <a:noFill/>
        </a:ln>
      </xdr:spPr>
    </xdr:pic>
    <xdr:clientData/>
  </xdr:twoCellAnchor>
  <xdr:twoCellAnchor editAs="oneCell">
    <xdr:from>
      <xdr:col>9</xdr:col>
      <xdr:colOff>476250</xdr:colOff>
      <xdr:row>13</xdr:row>
      <xdr:rowOff>571500</xdr:rowOff>
    </xdr:from>
    <xdr:to>
      <xdr:col>9</xdr:col>
      <xdr:colOff>6088380</xdr:colOff>
      <xdr:row>13</xdr:row>
      <xdr:rowOff>2072005</xdr:rowOff>
    </xdr:to>
    <xdr:pic>
      <xdr:nvPicPr>
        <xdr:cNvPr id="18" name="Imagen 17">
          <a:extLst>
            <a:ext uri="{FF2B5EF4-FFF2-40B4-BE49-F238E27FC236}">
              <a16:creationId xmlns:a16="http://schemas.microsoft.com/office/drawing/2014/main" id="{14275C46-7F8B-EDF0-C967-3808BA09E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84050" y="10534650"/>
          <a:ext cx="5612130" cy="1500505"/>
        </a:xfrm>
        <a:prstGeom prst="rect">
          <a:avLst/>
        </a:prstGeom>
        <a:noFill/>
        <a:ln>
          <a:noFill/>
        </a:ln>
      </xdr:spPr>
    </xdr:pic>
    <xdr:clientData/>
  </xdr:twoCellAnchor>
  <xdr:twoCellAnchor editAs="oneCell">
    <xdr:from>
      <xdr:col>9</xdr:col>
      <xdr:colOff>266700</xdr:colOff>
      <xdr:row>40</xdr:row>
      <xdr:rowOff>266700</xdr:rowOff>
    </xdr:from>
    <xdr:to>
      <xdr:col>9</xdr:col>
      <xdr:colOff>5878830</xdr:colOff>
      <xdr:row>41</xdr:row>
      <xdr:rowOff>281305</xdr:rowOff>
    </xdr:to>
    <xdr:pic>
      <xdr:nvPicPr>
        <xdr:cNvPr id="19" name="Imagen 18">
          <a:extLst>
            <a:ext uri="{FF2B5EF4-FFF2-40B4-BE49-F238E27FC236}">
              <a16:creationId xmlns:a16="http://schemas.microsoft.com/office/drawing/2014/main" id="{B0E8BD15-D43F-0B87-9AC9-6677B10A12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0" y="30784800"/>
          <a:ext cx="5612130" cy="1500505"/>
        </a:xfrm>
        <a:prstGeom prst="rect">
          <a:avLst/>
        </a:prstGeom>
        <a:noFill/>
        <a:ln>
          <a:noFill/>
        </a:ln>
      </xdr:spPr>
    </xdr:pic>
    <xdr:clientData/>
  </xdr:twoCellAnchor>
  <xdr:twoCellAnchor editAs="oneCell">
    <xdr:from>
      <xdr:col>9</xdr:col>
      <xdr:colOff>285750</xdr:colOff>
      <xdr:row>46</xdr:row>
      <xdr:rowOff>114300</xdr:rowOff>
    </xdr:from>
    <xdr:to>
      <xdr:col>9</xdr:col>
      <xdr:colOff>5897880</xdr:colOff>
      <xdr:row>48</xdr:row>
      <xdr:rowOff>509905</xdr:rowOff>
    </xdr:to>
    <xdr:pic>
      <xdr:nvPicPr>
        <xdr:cNvPr id="20" name="Imagen 19">
          <a:extLst>
            <a:ext uri="{FF2B5EF4-FFF2-40B4-BE49-F238E27FC236}">
              <a16:creationId xmlns:a16="http://schemas.microsoft.com/office/drawing/2014/main" id="{D510812C-C02E-AC62-8D69-D6268CD93A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93550" y="36442650"/>
          <a:ext cx="5612130" cy="1500505"/>
        </a:xfrm>
        <a:prstGeom prst="rect">
          <a:avLst/>
        </a:prstGeom>
        <a:noFill/>
        <a:ln>
          <a:noFill/>
        </a:ln>
      </xdr:spPr>
    </xdr:pic>
    <xdr:clientData/>
  </xdr:twoCellAnchor>
  <xdr:twoCellAnchor editAs="oneCell">
    <xdr:from>
      <xdr:col>9</xdr:col>
      <xdr:colOff>457200</xdr:colOff>
      <xdr:row>76</xdr:row>
      <xdr:rowOff>400050</xdr:rowOff>
    </xdr:from>
    <xdr:to>
      <xdr:col>9</xdr:col>
      <xdr:colOff>6069330</xdr:colOff>
      <xdr:row>79</xdr:row>
      <xdr:rowOff>243205</xdr:rowOff>
    </xdr:to>
    <xdr:pic>
      <xdr:nvPicPr>
        <xdr:cNvPr id="21" name="Imagen 20">
          <a:extLst>
            <a:ext uri="{FF2B5EF4-FFF2-40B4-BE49-F238E27FC236}">
              <a16:creationId xmlns:a16="http://schemas.microsoft.com/office/drawing/2014/main" id="{DC383FD0-7B36-C12D-6D1C-EF05BB6110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0" y="55016400"/>
          <a:ext cx="5612130" cy="1500505"/>
        </a:xfrm>
        <a:prstGeom prst="rect">
          <a:avLst/>
        </a:prstGeom>
        <a:noFill/>
        <a:ln>
          <a:noFill/>
        </a:ln>
      </xdr:spPr>
    </xdr:pic>
    <xdr:clientData/>
  </xdr:twoCellAnchor>
  <xdr:twoCellAnchor editAs="oneCell">
    <xdr:from>
      <xdr:col>9</xdr:col>
      <xdr:colOff>419100</xdr:colOff>
      <xdr:row>99</xdr:row>
      <xdr:rowOff>0</xdr:rowOff>
    </xdr:from>
    <xdr:to>
      <xdr:col>9</xdr:col>
      <xdr:colOff>6031230</xdr:colOff>
      <xdr:row>99</xdr:row>
      <xdr:rowOff>1500505</xdr:rowOff>
    </xdr:to>
    <xdr:pic>
      <xdr:nvPicPr>
        <xdr:cNvPr id="22" name="Imagen 21">
          <a:extLst>
            <a:ext uri="{FF2B5EF4-FFF2-40B4-BE49-F238E27FC236}">
              <a16:creationId xmlns:a16="http://schemas.microsoft.com/office/drawing/2014/main" id="{C5183F9E-971B-AD5F-5153-F09F92502D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6900" y="67322700"/>
          <a:ext cx="5612130" cy="1500505"/>
        </a:xfrm>
        <a:prstGeom prst="rect">
          <a:avLst/>
        </a:prstGeom>
        <a:noFill/>
        <a:ln>
          <a:noFill/>
        </a:ln>
      </xdr:spPr>
    </xdr:pic>
    <xdr:clientData/>
  </xdr:twoCellAnchor>
  <xdr:twoCellAnchor editAs="oneCell">
    <xdr:from>
      <xdr:col>9</xdr:col>
      <xdr:colOff>495300</xdr:colOff>
      <xdr:row>100</xdr:row>
      <xdr:rowOff>152400</xdr:rowOff>
    </xdr:from>
    <xdr:to>
      <xdr:col>9</xdr:col>
      <xdr:colOff>6107430</xdr:colOff>
      <xdr:row>101</xdr:row>
      <xdr:rowOff>1100455</xdr:rowOff>
    </xdr:to>
    <xdr:pic>
      <xdr:nvPicPr>
        <xdr:cNvPr id="23" name="Imagen 22">
          <a:extLst>
            <a:ext uri="{FF2B5EF4-FFF2-40B4-BE49-F238E27FC236}">
              <a16:creationId xmlns:a16="http://schemas.microsoft.com/office/drawing/2014/main" id="{B8FC9D63-37B1-5F79-CE16-6E20DC0BB2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03100" y="69418200"/>
          <a:ext cx="5612130" cy="1500505"/>
        </a:xfrm>
        <a:prstGeom prst="rect">
          <a:avLst/>
        </a:prstGeom>
        <a:noFill/>
        <a:ln>
          <a:noFill/>
        </a:ln>
      </xdr:spPr>
    </xdr:pic>
    <xdr:clientData/>
  </xdr:twoCellAnchor>
  <xdr:twoCellAnchor editAs="oneCell">
    <xdr:from>
      <xdr:col>9</xdr:col>
      <xdr:colOff>361950</xdr:colOff>
      <xdr:row>67</xdr:row>
      <xdr:rowOff>266700</xdr:rowOff>
    </xdr:from>
    <xdr:to>
      <xdr:col>9</xdr:col>
      <xdr:colOff>5974080</xdr:colOff>
      <xdr:row>68</xdr:row>
      <xdr:rowOff>1002030</xdr:rowOff>
    </xdr:to>
    <xdr:pic>
      <xdr:nvPicPr>
        <xdr:cNvPr id="24" name="Imagen 23">
          <a:extLst>
            <a:ext uri="{FF2B5EF4-FFF2-40B4-BE49-F238E27FC236}">
              <a16:creationId xmlns:a16="http://schemas.microsoft.com/office/drawing/2014/main" id="{152A4F10-9A08-4127-8825-171CCC1F0B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69750" y="49911000"/>
          <a:ext cx="5612130" cy="1002030"/>
        </a:xfrm>
        <a:prstGeom prst="rect">
          <a:avLst/>
        </a:prstGeom>
        <a:noFill/>
        <a:ln>
          <a:noFill/>
        </a:ln>
      </xdr:spPr>
    </xdr:pic>
    <xdr:clientData/>
  </xdr:twoCellAnchor>
  <xdr:twoCellAnchor editAs="oneCell">
    <xdr:from>
      <xdr:col>9</xdr:col>
      <xdr:colOff>400050</xdr:colOff>
      <xdr:row>70</xdr:row>
      <xdr:rowOff>438150</xdr:rowOff>
    </xdr:from>
    <xdr:to>
      <xdr:col>9</xdr:col>
      <xdr:colOff>6012180</xdr:colOff>
      <xdr:row>71</xdr:row>
      <xdr:rowOff>887730</xdr:rowOff>
    </xdr:to>
    <xdr:pic>
      <xdr:nvPicPr>
        <xdr:cNvPr id="25" name="Imagen 24">
          <a:extLst>
            <a:ext uri="{FF2B5EF4-FFF2-40B4-BE49-F238E27FC236}">
              <a16:creationId xmlns:a16="http://schemas.microsoft.com/office/drawing/2014/main" id="{24394F66-468F-4DAA-88F1-742FF634E01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07850" y="51739800"/>
          <a:ext cx="5612130" cy="1002030"/>
        </a:xfrm>
        <a:prstGeom prst="rect">
          <a:avLst/>
        </a:prstGeom>
        <a:noFill/>
        <a:ln>
          <a:noFill/>
        </a:ln>
      </xdr:spPr>
    </xdr:pic>
    <xdr:clientData/>
  </xdr:twoCellAnchor>
  <xdr:twoCellAnchor editAs="oneCell">
    <xdr:from>
      <xdr:col>9</xdr:col>
      <xdr:colOff>266700</xdr:colOff>
      <xdr:row>84</xdr:row>
      <xdr:rowOff>266700</xdr:rowOff>
    </xdr:from>
    <xdr:to>
      <xdr:col>9</xdr:col>
      <xdr:colOff>5878830</xdr:colOff>
      <xdr:row>86</xdr:row>
      <xdr:rowOff>163830</xdr:rowOff>
    </xdr:to>
    <xdr:pic>
      <xdr:nvPicPr>
        <xdr:cNvPr id="26" name="Imagen 25">
          <a:extLst>
            <a:ext uri="{FF2B5EF4-FFF2-40B4-BE49-F238E27FC236}">
              <a16:creationId xmlns:a16="http://schemas.microsoft.com/office/drawing/2014/main" id="{DE0957E7-8C83-4B47-AB76-E6E70ADAB4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574500" y="60064650"/>
          <a:ext cx="5612130" cy="1002030"/>
        </a:xfrm>
        <a:prstGeom prst="rect">
          <a:avLst/>
        </a:prstGeom>
        <a:noFill/>
        <a:ln>
          <a:noFill/>
        </a:ln>
      </xdr:spPr>
    </xdr:pic>
    <xdr:clientData/>
  </xdr:twoCellAnchor>
  <xdr:twoCellAnchor editAs="oneCell">
    <xdr:from>
      <xdr:col>9</xdr:col>
      <xdr:colOff>342900</xdr:colOff>
      <xdr:row>90</xdr:row>
      <xdr:rowOff>247650</xdr:rowOff>
    </xdr:from>
    <xdr:to>
      <xdr:col>9</xdr:col>
      <xdr:colOff>5955030</xdr:colOff>
      <xdr:row>91</xdr:row>
      <xdr:rowOff>335280</xdr:rowOff>
    </xdr:to>
    <xdr:pic>
      <xdr:nvPicPr>
        <xdr:cNvPr id="27" name="Imagen 26">
          <a:extLst>
            <a:ext uri="{FF2B5EF4-FFF2-40B4-BE49-F238E27FC236}">
              <a16:creationId xmlns:a16="http://schemas.microsoft.com/office/drawing/2014/main" id="{1FCEF3C8-4843-4934-AC26-9F86DF40C6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50700" y="63360300"/>
          <a:ext cx="5612130" cy="1002030"/>
        </a:xfrm>
        <a:prstGeom prst="rect">
          <a:avLst/>
        </a:prstGeom>
        <a:noFill/>
        <a:ln>
          <a:noFill/>
        </a:ln>
      </xdr:spPr>
    </xdr:pic>
    <xdr:clientData/>
  </xdr:twoCellAnchor>
  <xdr:twoCellAnchor editAs="oneCell">
    <xdr:from>
      <xdr:col>9</xdr:col>
      <xdr:colOff>285750</xdr:colOff>
      <xdr:row>93</xdr:row>
      <xdr:rowOff>95250</xdr:rowOff>
    </xdr:from>
    <xdr:to>
      <xdr:col>9</xdr:col>
      <xdr:colOff>5897880</xdr:colOff>
      <xdr:row>93</xdr:row>
      <xdr:rowOff>1097280</xdr:rowOff>
    </xdr:to>
    <xdr:pic>
      <xdr:nvPicPr>
        <xdr:cNvPr id="28" name="Imagen 27">
          <a:extLst>
            <a:ext uri="{FF2B5EF4-FFF2-40B4-BE49-F238E27FC236}">
              <a16:creationId xmlns:a16="http://schemas.microsoft.com/office/drawing/2014/main" id="{16F551CC-4359-4641-80D1-3D7A526823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593550" y="65227200"/>
          <a:ext cx="5612130" cy="1002030"/>
        </a:xfrm>
        <a:prstGeom prst="rect">
          <a:avLst/>
        </a:prstGeom>
        <a:noFill/>
        <a:ln>
          <a:noFill/>
        </a:ln>
      </xdr:spPr>
    </xdr:pic>
    <xdr:clientData/>
  </xdr:twoCellAnchor>
  <xdr:twoCellAnchor editAs="oneCell">
    <xdr:from>
      <xdr:col>9</xdr:col>
      <xdr:colOff>323850</xdr:colOff>
      <xdr:row>95</xdr:row>
      <xdr:rowOff>247650</xdr:rowOff>
    </xdr:from>
    <xdr:to>
      <xdr:col>9</xdr:col>
      <xdr:colOff>5935980</xdr:colOff>
      <xdr:row>96</xdr:row>
      <xdr:rowOff>697230</xdr:rowOff>
    </xdr:to>
    <xdr:pic>
      <xdr:nvPicPr>
        <xdr:cNvPr id="29" name="Imagen 28">
          <a:extLst>
            <a:ext uri="{FF2B5EF4-FFF2-40B4-BE49-F238E27FC236}">
              <a16:creationId xmlns:a16="http://schemas.microsoft.com/office/drawing/2014/main" id="{B86DD1D4-76D6-4D06-83B7-842A28F794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31650" y="67189350"/>
          <a:ext cx="5612130" cy="1002030"/>
        </a:xfrm>
        <a:prstGeom prst="rect">
          <a:avLst/>
        </a:prstGeom>
        <a:noFill/>
        <a:ln>
          <a:noFill/>
        </a:ln>
      </xdr:spPr>
    </xdr:pic>
    <xdr:clientData/>
  </xdr:twoCellAnchor>
  <xdr:twoCellAnchor editAs="oneCell">
    <xdr:from>
      <xdr:col>9</xdr:col>
      <xdr:colOff>361950</xdr:colOff>
      <xdr:row>97</xdr:row>
      <xdr:rowOff>190500</xdr:rowOff>
    </xdr:from>
    <xdr:to>
      <xdr:col>9</xdr:col>
      <xdr:colOff>5974080</xdr:colOff>
      <xdr:row>98</xdr:row>
      <xdr:rowOff>278130</xdr:rowOff>
    </xdr:to>
    <xdr:pic>
      <xdr:nvPicPr>
        <xdr:cNvPr id="30" name="Imagen 29">
          <a:extLst>
            <a:ext uri="{FF2B5EF4-FFF2-40B4-BE49-F238E27FC236}">
              <a16:creationId xmlns:a16="http://schemas.microsoft.com/office/drawing/2014/main" id="{69123D04-78A0-4589-90C7-D2D68BE146C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69750" y="68656200"/>
          <a:ext cx="5612130" cy="1002030"/>
        </a:xfrm>
        <a:prstGeom prst="rect">
          <a:avLst/>
        </a:prstGeom>
        <a:noFill/>
        <a:ln>
          <a:noFill/>
        </a:ln>
      </xdr:spPr>
    </xdr:pic>
    <xdr:clientData/>
  </xdr:twoCellAnchor>
  <xdr:twoCellAnchor editAs="oneCell">
    <xdr:from>
      <xdr:col>9</xdr:col>
      <xdr:colOff>266700</xdr:colOff>
      <xdr:row>74</xdr:row>
      <xdr:rowOff>228600</xdr:rowOff>
    </xdr:from>
    <xdr:to>
      <xdr:col>9</xdr:col>
      <xdr:colOff>5878830</xdr:colOff>
      <xdr:row>74</xdr:row>
      <xdr:rowOff>981710</xdr:rowOff>
    </xdr:to>
    <xdr:pic>
      <xdr:nvPicPr>
        <xdr:cNvPr id="31" name="Imagen 30">
          <a:extLst>
            <a:ext uri="{FF2B5EF4-FFF2-40B4-BE49-F238E27FC236}">
              <a16:creationId xmlns:a16="http://schemas.microsoft.com/office/drawing/2014/main" id="{1D069F31-76BF-41C3-A1A7-29283EED4F0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574500" y="55073550"/>
          <a:ext cx="5612130" cy="753110"/>
        </a:xfrm>
        <a:prstGeom prst="rect">
          <a:avLst/>
        </a:prstGeom>
        <a:noFill/>
        <a:ln>
          <a:noFill/>
        </a:ln>
      </xdr:spPr>
    </xdr:pic>
    <xdr:clientData/>
  </xdr:twoCellAnchor>
  <xdr:twoCellAnchor editAs="oneCell">
    <xdr:from>
      <xdr:col>9</xdr:col>
      <xdr:colOff>323850</xdr:colOff>
      <xdr:row>126</xdr:row>
      <xdr:rowOff>114300</xdr:rowOff>
    </xdr:from>
    <xdr:to>
      <xdr:col>9</xdr:col>
      <xdr:colOff>5935980</xdr:colOff>
      <xdr:row>126</xdr:row>
      <xdr:rowOff>867410</xdr:rowOff>
    </xdr:to>
    <xdr:pic>
      <xdr:nvPicPr>
        <xdr:cNvPr id="32" name="Imagen 31">
          <a:extLst>
            <a:ext uri="{FF2B5EF4-FFF2-40B4-BE49-F238E27FC236}">
              <a16:creationId xmlns:a16="http://schemas.microsoft.com/office/drawing/2014/main" id="{DC12EA81-1A03-4C3D-9C19-920330066FC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546300" y="93611700"/>
          <a:ext cx="5612130" cy="753110"/>
        </a:xfrm>
        <a:prstGeom prst="rect">
          <a:avLst/>
        </a:prstGeom>
        <a:noFill/>
        <a:ln>
          <a:noFill/>
        </a:ln>
      </xdr:spPr>
    </xdr:pic>
    <xdr:clientData/>
  </xdr:twoCellAnchor>
  <xdr:twoCellAnchor editAs="oneCell">
    <xdr:from>
      <xdr:col>9</xdr:col>
      <xdr:colOff>400050</xdr:colOff>
      <xdr:row>81</xdr:row>
      <xdr:rowOff>323850</xdr:rowOff>
    </xdr:from>
    <xdr:to>
      <xdr:col>9</xdr:col>
      <xdr:colOff>6012180</xdr:colOff>
      <xdr:row>83</xdr:row>
      <xdr:rowOff>220980</xdr:rowOff>
    </xdr:to>
    <xdr:pic>
      <xdr:nvPicPr>
        <xdr:cNvPr id="33" name="Imagen 32">
          <a:extLst>
            <a:ext uri="{FF2B5EF4-FFF2-40B4-BE49-F238E27FC236}">
              <a16:creationId xmlns:a16="http://schemas.microsoft.com/office/drawing/2014/main" id="{28502051-7495-484F-B145-DD9E31DE1BD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22500" y="61741050"/>
          <a:ext cx="5612130" cy="1002030"/>
        </a:xfrm>
        <a:prstGeom prst="rect">
          <a:avLst/>
        </a:prstGeom>
        <a:noFill/>
        <a:ln>
          <a:noFill/>
        </a:ln>
      </xdr:spPr>
    </xdr:pic>
    <xdr:clientData/>
  </xdr:twoCellAnchor>
  <xdr:twoCellAnchor editAs="oneCell">
    <xdr:from>
      <xdr:col>9</xdr:col>
      <xdr:colOff>285750</xdr:colOff>
      <xdr:row>107</xdr:row>
      <xdr:rowOff>323850</xdr:rowOff>
    </xdr:from>
    <xdr:to>
      <xdr:col>9</xdr:col>
      <xdr:colOff>5897880</xdr:colOff>
      <xdr:row>108</xdr:row>
      <xdr:rowOff>773430</xdr:rowOff>
    </xdr:to>
    <xdr:pic>
      <xdr:nvPicPr>
        <xdr:cNvPr id="34" name="Imagen 33">
          <a:extLst>
            <a:ext uri="{FF2B5EF4-FFF2-40B4-BE49-F238E27FC236}">
              <a16:creationId xmlns:a16="http://schemas.microsoft.com/office/drawing/2014/main" id="{63EF3578-E323-495D-AE17-F9A00E9EA2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508200" y="83324700"/>
          <a:ext cx="5612130" cy="1002030"/>
        </a:xfrm>
        <a:prstGeom prst="rect">
          <a:avLst/>
        </a:prstGeom>
        <a:noFill/>
        <a:ln>
          <a:noFill/>
        </a:ln>
      </xdr:spPr>
    </xdr:pic>
    <xdr:clientData/>
  </xdr:twoCellAnchor>
  <xdr:twoCellAnchor editAs="oneCell">
    <xdr:from>
      <xdr:col>9</xdr:col>
      <xdr:colOff>400050</xdr:colOff>
      <xdr:row>109</xdr:row>
      <xdr:rowOff>628650</xdr:rowOff>
    </xdr:from>
    <xdr:to>
      <xdr:col>9</xdr:col>
      <xdr:colOff>6012180</xdr:colOff>
      <xdr:row>110</xdr:row>
      <xdr:rowOff>621030</xdr:rowOff>
    </xdr:to>
    <xdr:pic>
      <xdr:nvPicPr>
        <xdr:cNvPr id="35" name="Imagen 34">
          <a:extLst>
            <a:ext uri="{FF2B5EF4-FFF2-40B4-BE49-F238E27FC236}">
              <a16:creationId xmlns:a16="http://schemas.microsoft.com/office/drawing/2014/main" id="{55D99B57-7347-4FA8-9EC6-7180C5DE8CA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22500" y="86182200"/>
          <a:ext cx="5612130" cy="1002030"/>
        </a:xfrm>
        <a:prstGeom prst="rect">
          <a:avLst/>
        </a:prstGeom>
        <a:noFill/>
        <a:ln>
          <a:noFill/>
        </a:ln>
      </xdr:spPr>
    </xdr:pic>
    <xdr:clientData/>
  </xdr:twoCellAnchor>
  <xdr:twoCellAnchor editAs="oneCell">
    <xdr:from>
      <xdr:col>9</xdr:col>
      <xdr:colOff>361950</xdr:colOff>
      <xdr:row>106</xdr:row>
      <xdr:rowOff>361950</xdr:rowOff>
    </xdr:from>
    <xdr:to>
      <xdr:col>9</xdr:col>
      <xdr:colOff>5974080</xdr:colOff>
      <xdr:row>106</xdr:row>
      <xdr:rowOff>1363980</xdr:rowOff>
    </xdr:to>
    <xdr:pic>
      <xdr:nvPicPr>
        <xdr:cNvPr id="36" name="Imagen 35">
          <a:extLst>
            <a:ext uri="{FF2B5EF4-FFF2-40B4-BE49-F238E27FC236}">
              <a16:creationId xmlns:a16="http://schemas.microsoft.com/office/drawing/2014/main" id="{766D0793-BA1C-4A62-9CB8-BBB6048475C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584400" y="83877150"/>
          <a:ext cx="5612130" cy="1002030"/>
        </a:xfrm>
        <a:prstGeom prst="rect">
          <a:avLst/>
        </a:prstGeom>
        <a:noFill/>
        <a:ln>
          <a:noFill/>
        </a:ln>
      </xdr:spPr>
    </xdr:pic>
    <xdr:clientData/>
  </xdr:twoCellAnchor>
  <xdr:twoCellAnchor editAs="oneCell">
    <xdr:from>
      <xdr:col>9</xdr:col>
      <xdr:colOff>304800</xdr:colOff>
      <xdr:row>111</xdr:row>
      <xdr:rowOff>400050</xdr:rowOff>
    </xdr:from>
    <xdr:to>
      <xdr:col>9</xdr:col>
      <xdr:colOff>5916930</xdr:colOff>
      <xdr:row>112</xdr:row>
      <xdr:rowOff>1099185</xdr:rowOff>
    </xdr:to>
    <xdr:pic>
      <xdr:nvPicPr>
        <xdr:cNvPr id="37" name="Imagen 36">
          <a:extLst>
            <a:ext uri="{FF2B5EF4-FFF2-40B4-BE49-F238E27FC236}">
              <a16:creationId xmlns:a16="http://schemas.microsoft.com/office/drawing/2014/main" id="{EA1F9733-63F5-4166-9CCF-CD7FA0B7245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527250" y="90544650"/>
          <a:ext cx="5612130" cy="1251585"/>
        </a:xfrm>
        <a:prstGeom prst="rect">
          <a:avLst/>
        </a:prstGeom>
        <a:noFill/>
        <a:ln>
          <a:noFill/>
        </a:ln>
      </xdr:spPr>
    </xdr:pic>
    <xdr:clientData/>
  </xdr:twoCellAnchor>
  <xdr:twoCellAnchor editAs="oneCell">
    <xdr:from>
      <xdr:col>9</xdr:col>
      <xdr:colOff>361950</xdr:colOff>
      <xdr:row>113</xdr:row>
      <xdr:rowOff>381000</xdr:rowOff>
    </xdr:from>
    <xdr:to>
      <xdr:col>9</xdr:col>
      <xdr:colOff>5974080</xdr:colOff>
      <xdr:row>114</xdr:row>
      <xdr:rowOff>413385</xdr:rowOff>
    </xdr:to>
    <xdr:pic>
      <xdr:nvPicPr>
        <xdr:cNvPr id="38" name="Imagen 37">
          <a:extLst>
            <a:ext uri="{FF2B5EF4-FFF2-40B4-BE49-F238E27FC236}">
              <a16:creationId xmlns:a16="http://schemas.microsoft.com/office/drawing/2014/main" id="{6EEC9C3F-4714-4771-BCD8-7AF95F13E64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584400" y="92449650"/>
          <a:ext cx="5612130" cy="1251585"/>
        </a:xfrm>
        <a:prstGeom prst="rect">
          <a:avLst/>
        </a:prstGeom>
        <a:noFill/>
        <a:ln>
          <a:noFill/>
        </a:ln>
      </xdr:spPr>
    </xdr:pic>
    <xdr:clientData/>
  </xdr:twoCellAnchor>
  <xdr:twoCellAnchor editAs="oneCell">
    <xdr:from>
      <xdr:col>9</xdr:col>
      <xdr:colOff>438150</xdr:colOff>
      <xdr:row>115</xdr:row>
      <xdr:rowOff>647700</xdr:rowOff>
    </xdr:from>
    <xdr:to>
      <xdr:col>9</xdr:col>
      <xdr:colOff>6050280</xdr:colOff>
      <xdr:row>116</xdr:row>
      <xdr:rowOff>220980</xdr:rowOff>
    </xdr:to>
    <xdr:pic>
      <xdr:nvPicPr>
        <xdr:cNvPr id="39" name="Imagen 38">
          <a:extLst>
            <a:ext uri="{FF2B5EF4-FFF2-40B4-BE49-F238E27FC236}">
              <a16:creationId xmlns:a16="http://schemas.microsoft.com/office/drawing/2014/main" id="{C909AABE-95C7-4BCE-8EC8-A9E36A9A113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660600" y="95364300"/>
          <a:ext cx="5612130" cy="1002030"/>
        </a:xfrm>
        <a:prstGeom prst="rect">
          <a:avLst/>
        </a:prstGeom>
        <a:noFill/>
        <a:ln>
          <a:noFill/>
        </a:ln>
      </xdr:spPr>
    </xdr:pic>
    <xdr:clientData/>
  </xdr:twoCellAnchor>
  <xdr:twoCellAnchor editAs="oneCell">
    <xdr:from>
      <xdr:col>9</xdr:col>
      <xdr:colOff>457200</xdr:colOff>
      <xdr:row>118</xdr:row>
      <xdr:rowOff>38100</xdr:rowOff>
    </xdr:from>
    <xdr:to>
      <xdr:col>9</xdr:col>
      <xdr:colOff>6069330</xdr:colOff>
      <xdr:row>118</xdr:row>
      <xdr:rowOff>1040130</xdr:rowOff>
    </xdr:to>
    <xdr:pic>
      <xdr:nvPicPr>
        <xdr:cNvPr id="40" name="Imagen 39">
          <a:extLst>
            <a:ext uri="{FF2B5EF4-FFF2-40B4-BE49-F238E27FC236}">
              <a16:creationId xmlns:a16="http://schemas.microsoft.com/office/drawing/2014/main" id="{419C183A-5A2B-4FC4-9F4D-15980B42F34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679650" y="97802700"/>
          <a:ext cx="5612130" cy="1002030"/>
        </a:xfrm>
        <a:prstGeom prst="rect">
          <a:avLst/>
        </a:prstGeom>
        <a:noFill/>
        <a:ln>
          <a:noFill/>
        </a:ln>
      </xdr:spPr>
    </xdr:pic>
    <xdr:clientData/>
  </xdr:twoCellAnchor>
  <xdr:twoCellAnchor editAs="oneCell">
    <xdr:from>
      <xdr:col>9</xdr:col>
      <xdr:colOff>419100</xdr:colOff>
      <xdr:row>88</xdr:row>
      <xdr:rowOff>19050</xdr:rowOff>
    </xdr:from>
    <xdr:to>
      <xdr:col>9</xdr:col>
      <xdr:colOff>6031230</xdr:colOff>
      <xdr:row>89</xdr:row>
      <xdr:rowOff>718185</xdr:rowOff>
    </xdr:to>
    <xdr:pic>
      <xdr:nvPicPr>
        <xdr:cNvPr id="41" name="Imagen 40">
          <a:extLst>
            <a:ext uri="{FF2B5EF4-FFF2-40B4-BE49-F238E27FC236}">
              <a16:creationId xmlns:a16="http://schemas.microsoft.com/office/drawing/2014/main" id="{0AC9BC3E-8FF4-445F-A525-0474CB0D83F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641550" y="67398900"/>
          <a:ext cx="5612130" cy="12515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186766</xdr:colOff>
      <xdr:row>10</xdr:row>
      <xdr:rowOff>1120589</xdr:rowOff>
    </xdr:from>
    <xdr:to>
      <xdr:col>9</xdr:col>
      <xdr:colOff>6381952</xdr:colOff>
      <xdr:row>10</xdr:row>
      <xdr:rowOff>2745441</xdr:rowOff>
    </xdr:to>
    <xdr:pic>
      <xdr:nvPicPr>
        <xdr:cNvPr id="2" name="Imagen 1">
          <a:extLst>
            <a:ext uri="{FF2B5EF4-FFF2-40B4-BE49-F238E27FC236}">
              <a16:creationId xmlns:a16="http://schemas.microsoft.com/office/drawing/2014/main" id="{3358DDE6-A6D9-4CF2-9475-A6B760D8C5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9266" y="6499413"/>
          <a:ext cx="6195186" cy="162485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9</xdr:col>
      <xdr:colOff>94203</xdr:colOff>
      <xdr:row>10</xdr:row>
      <xdr:rowOff>418682</xdr:rowOff>
    </xdr:from>
    <xdr:ext cx="5612130" cy="1443990"/>
    <xdr:pic>
      <xdr:nvPicPr>
        <xdr:cNvPr id="2" name="Imagen 1">
          <a:extLst>
            <a:ext uri="{FF2B5EF4-FFF2-40B4-BE49-F238E27FC236}">
              <a16:creationId xmlns:a16="http://schemas.microsoft.com/office/drawing/2014/main" id="{71C6654B-D2D2-4552-BACC-614C2A6282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50659" y="5767336"/>
          <a:ext cx="5612130" cy="1443990"/>
        </a:xfrm>
        <a:prstGeom prst="rect">
          <a:avLst/>
        </a:prstGeom>
        <a:noFill/>
        <a:ln>
          <a:noFill/>
        </a:ln>
      </xdr:spPr>
    </xdr:pic>
    <xdr:clientData/>
  </xdr:oneCellAnchor>
  <xdr:oneCellAnchor>
    <xdr:from>
      <xdr:col>9</xdr:col>
      <xdr:colOff>157006</xdr:colOff>
      <xdr:row>11</xdr:row>
      <xdr:rowOff>167472</xdr:rowOff>
    </xdr:from>
    <xdr:ext cx="5612130" cy="1443990"/>
    <xdr:pic>
      <xdr:nvPicPr>
        <xdr:cNvPr id="3" name="Imagen 2">
          <a:extLst>
            <a:ext uri="{FF2B5EF4-FFF2-40B4-BE49-F238E27FC236}">
              <a16:creationId xmlns:a16="http://schemas.microsoft.com/office/drawing/2014/main" id="{739F2488-204C-4009-8623-34D659147D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13462" y="8352692"/>
          <a:ext cx="5612130" cy="1443990"/>
        </a:xfrm>
        <a:prstGeom prst="rect">
          <a:avLst/>
        </a:prstGeom>
        <a:noFill/>
        <a:ln>
          <a:noFill/>
        </a:ln>
      </xdr:spPr>
    </xdr:pic>
    <xdr:clientData/>
  </xdr:oneCellAnchor>
  <xdr:oneCellAnchor>
    <xdr:from>
      <xdr:col>9</xdr:col>
      <xdr:colOff>230274</xdr:colOff>
      <xdr:row>12</xdr:row>
      <xdr:rowOff>523352</xdr:rowOff>
    </xdr:from>
    <xdr:ext cx="5612130" cy="1443990"/>
    <xdr:pic>
      <xdr:nvPicPr>
        <xdr:cNvPr id="4" name="Imagen 3">
          <a:extLst>
            <a:ext uri="{FF2B5EF4-FFF2-40B4-BE49-F238E27FC236}">
              <a16:creationId xmlns:a16="http://schemas.microsoft.com/office/drawing/2014/main" id="{38A514AF-C05B-475D-9601-5FCA7A9E6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86730" y="10613572"/>
          <a:ext cx="5612130" cy="1443990"/>
        </a:xfrm>
        <a:prstGeom prst="rect">
          <a:avLst/>
        </a:prstGeom>
        <a:noFill/>
        <a:ln>
          <a:noFill/>
        </a:ln>
      </xdr:spPr>
    </xdr:pic>
    <xdr:clientData/>
  </xdr:oneCellAnchor>
  <xdr:oneCellAnchor>
    <xdr:from>
      <xdr:col>9</xdr:col>
      <xdr:colOff>219807</xdr:colOff>
      <xdr:row>13</xdr:row>
      <xdr:rowOff>167473</xdr:rowOff>
    </xdr:from>
    <xdr:ext cx="5612130" cy="1443990"/>
    <xdr:pic>
      <xdr:nvPicPr>
        <xdr:cNvPr id="5" name="Imagen 4">
          <a:extLst>
            <a:ext uri="{FF2B5EF4-FFF2-40B4-BE49-F238E27FC236}">
              <a16:creationId xmlns:a16="http://schemas.microsoft.com/office/drawing/2014/main" id="{26F91153-7A29-4B45-9EDA-24D49105BB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76263" y="14120028"/>
          <a:ext cx="5612130" cy="1443990"/>
        </a:xfrm>
        <a:prstGeom prst="rect">
          <a:avLst/>
        </a:prstGeom>
        <a:noFill/>
        <a:ln>
          <a:noFill/>
        </a:ln>
      </xdr:spPr>
    </xdr:pic>
    <xdr:clientData/>
  </xdr:oneCellAnchor>
  <xdr:oneCellAnchor>
    <xdr:from>
      <xdr:col>9</xdr:col>
      <xdr:colOff>157006</xdr:colOff>
      <xdr:row>14</xdr:row>
      <xdr:rowOff>157005</xdr:rowOff>
    </xdr:from>
    <xdr:ext cx="5612130" cy="1443990"/>
    <xdr:pic>
      <xdr:nvPicPr>
        <xdr:cNvPr id="6" name="Imagen 5">
          <a:extLst>
            <a:ext uri="{FF2B5EF4-FFF2-40B4-BE49-F238E27FC236}">
              <a16:creationId xmlns:a16="http://schemas.microsoft.com/office/drawing/2014/main" id="{44E84040-735A-424D-A838-98A7EE001A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13462" y="16056428"/>
          <a:ext cx="5612130" cy="1443990"/>
        </a:xfrm>
        <a:prstGeom prst="rect">
          <a:avLst/>
        </a:prstGeom>
        <a:noFill/>
        <a:ln>
          <a:noFill/>
        </a:ln>
      </xdr:spPr>
    </xdr:pic>
    <xdr:clientData/>
  </xdr:oneCellAnchor>
  <xdr:oneCellAnchor>
    <xdr:from>
      <xdr:col>9</xdr:col>
      <xdr:colOff>219808</xdr:colOff>
      <xdr:row>15</xdr:row>
      <xdr:rowOff>345412</xdr:rowOff>
    </xdr:from>
    <xdr:ext cx="5612130" cy="1443990"/>
    <xdr:pic>
      <xdr:nvPicPr>
        <xdr:cNvPr id="7" name="Imagen 6">
          <a:extLst>
            <a:ext uri="{FF2B5EF4-FFF2-40B4-BE49-F238E27FC236}">
              <a16:creationId xmlns:a16="http://schemas.microsoft.com/office/drawing/2014/main" id="{9734F67E-8AE4-4FEC-8B0A-FC1DC2F859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76264" y="18055632"/>
          <a:ext cx="5612130" cy="1443990"/>
        </a:xfrm>
        <a:prstGeom prst="rect">
          <a:avLst/>
        </a:prstGeom>
        <a:noFill/>
        <a:ln>
          <a:noFill/>
        </a:ln>
      </xdr:spPr>
    </xdr:pic>
    <xdr:clientData/>
  </xdr:oneCellAnchor>
  <xdr:oneCellAnchor>
    <xdr:from>
      <xdr:col>9</xdr:col>
      <xdr:colOff>146539</xdr:colOff>
      <xdr:row>16</xdr:row>
      <xdr:rowOff>167473</xdr:rowOff>
    </xdr:from>
    <xdr:ext cx="5612130" cy="1443990"/>
    <xdr:pic>
      <xdr:nvPicPr>
        <xdr:cNvPr id="8" name="Imagen 7">
          <a:extLst>
            <a:ext uri="{FF2B5EF4-FFF2-40B4-BE49-F238E27FC236}">
              <a16:creationId xmlns:a16="http://schemas.microsoft.com/office/drawing/2014/main" id="{34EB2C86-618B-4934-8E05-40CB6C2E7F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02995" y="20201374"/>
          <a:ext cx="5612130" cy="144399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9</xdr:col>
      <xdr:colOff>224647</xdr:colOff>
      <xdr:row>10</xdr:row>
      <xdr:rowOff>1096273</xdr:rowOff>
    </xdr:from>
    <xdr:to>
      <xdr:col>9</xdr:col>
      <xdr:colOff>4501912</xdr:colOff>
      <xdr:row>10</xdr:row>
      <xdr:rowOff>3224793</xdr:rowOff>
    </xdr:to>
    <xdr:pic>
      <xdr:nvPicPr>
        <xdr:cNvPr id="2" name="Imagen 1">
          <a:extLst>
            <a:ext uri="{FF2B5EF4-FFF2-40B4-BE49-F238E27FC236}">
              <a16:creationId xmlns:a16="http://schemas.microsoft.com/office/drawing/2014/main" id="{83E50DFF-755D-490D-9506-1C01EBBDA7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22642" y="6442853"/>
          <a:ext cx="4277265" cy="2128520"/>
        </a:xfrm>
        <a:prstGeom prst="rect">
          <a:avLst/>
        </a:prstGeom>
        <a:noFill/>
        <a:ln>
          <a:noFill/>
        </a:ln>
      </xdr:spPr>
    </xdr:pic>
    <xdr:clientData/>
  </xdr:twoCellAnchor>
  <xdr:twoCellAnchor editAs="oneCell">
    <xdr:from>
      <xdr:col>9</xdr:col>
      <xdr:colOff>215660</xdr:colOff>
      <xdr:row>11</xdr:row>
      <xdr:rowOff>287547</xdr:rowOff>
    </xdr:from>
    <xdr:to>
      <xdr:col>9</xdr:col>
      <xdr:colOff>4492925</xdr:colOff>
      <xdr:row>11</xdr:row>
      <xdr:rowOff>2416067</xdr:rowOff>
    </xdr:to>
    <xdr:pic>
      <xdr:nvPicPr>
        <xdr:cNvPr id="3" name="Imagen 2">
          <a:extLst>
            <a:ext uri="{FF2B5EF4-FFF2-40B4-BE49-F238E27FC236}">
              <a16:creationId xmlns:a16="http://schemas.microsoft.com/office/drawing/2014/main" id="{73737CDE-5B0D-4C11-B7A6-E024F8398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3655" y="10836934"/>
          <a:ext cx="4277265" cy="2128520"/>
        </a:xfrm>
        <a:prstGeom prst="rect">
          <a:avLst/>
        </a:prstGeom>
        <a:noFill/>
        <a:ln>
          <a:noFill/>
        </a:ln>
      </xdr:spPr>
    </xdr:pic>
    <xdr:clientData/>
  </xdr:twoCellAnchor>
  <xdr:twoCellAnchor editAs="oneCell">
    <xdr:from>
      <xdr:col>9</xdr:col>
      <xdr:colOff>152759</xdr:colOff>
      <xdr:row>12</xdr:row>
      <xdr:rowOff>17972</xdr:rowOff>
    </xdr:from>
    <xdr:to>
      <xdr:col>9</xdr:col>
      <xdr:colOff>4430024</xdr:colOff>
      <xdr:row>12</xdr:row>
      <xdr:rowOff>2146492</xdr:rowOff>
    </xdr:to>
    <xdr:pic>
      <xdr:nvPicPr>
        <xdr:cNvPr id="4" name="Imagen 3">
          <a:extLst>
            <a:ext uri="{FF2B5EF4-FFF2-40B4-BE49-F238E27FC236}">
              <a16:creationId xmlns:a16="http://schemas.microsoft.com/office/drawing/2014/main" id="{71E7CE37-36BE-46A9-B2A7-3805741533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50754" y="14575047"/>
          <a:ext cx="4277265" cy="21285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9</xdr:col>
      <xdr:colOff>290763</xdr:colOff>
      <xdr:row>9</xdr:row>
      <xdr:rowOff>431132</xdr:rowOff>
    </xdr:from>
    <xdr:ext cx="5612130" cy="1364615"/>
    <xdr:pic>
      <xdr:nvPicPr>
        <xdr:cNvPr id="2" name="Imagen 1">
          <a:extLst>
            <a:ext uri="{FF2B5EF4-FFF2-40B4-BE49-F238E27FC236}">
              <a16:creationId xmlns:a16="http://schemas.microsoft.com/office/drawing/2014/main" id="{82CF1365-431F-4797-A1F0-F8C11F7B8B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70026" y="5243764"/>
          <a:ext cx="5612130" cy="1364615"/>
        </a:xfrm>
        <a:prstGeom prst="rect">
          <a:avLst/>
        </a:prstGeom>
        <a:noFill/>
        <a:ln>
          <a:noFill/>
        </a:ln>
      </xdr:spPr>
    </xdr:pic>
    <xdr:clientData/>
  </xdr:oneCellAnchor>
  <xdr:oneCellAnchor>
    <xdr:from>
      <xdr:col>9</xdr:col>
      <xdr:colOff>200526</xdr:colOff>
      <xdr:row>10</xdr:row>
      <xdr:rowOff>280737</xdr:rowOff>
    </xdr:from>
    <xdr:ext cx="5612130" cy="1364615"/>
    <xdr:pic>
      <xdr:nvPicPr>
        <xdr:cNvPr id="3" name="Imagen 2">
          <a:extLst>
            <a:ext uri="{FF2B5EF4-FFF2-40B4-BE49-F238E27FC236}">
              <a16:creationId xmlns:a16="http://schemas.microsoft.com/office/drawing/2014/main" id="{B65A4762-0C2A-4BCB-BDE9-2337C74BAB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79789" y="8051132"/>
          <a:ext cx="5612130" cy="1364615"/>
        </a:xfrm>
        <a:prstGeom prst="rect">
          <a:avLst/>
        </a:prstGeom>
        <a:noFill/>
        <a:ln>
          <a:noFill/>
        </a:ln>
      </xdr:spPr>
    </xdr:pic>
    <xdr:clientData/>
  </xdr:oneCellAnchor>
  <xdr:oneCellAnchor>
    <xdr:from>
      <xdr:col>9</xdr:col>
      <xdr:colOff>220579</xdr:colOff>
      <xdr:row>11</xdr:row>
      <xdr:rowOff>491289</xdr:rowOff>
    </xdr:from>
    <xdr:ext cx="5612130" cy="1364615"/>
    <xdr:pic>
      <xdr:nvPicPr>
        <xdr:cNvPr id="4" name="Imagen 3">
          <a:extLst>
            <a:ext uri="{FF2B5EF4-FFF2-40B4-BE49-F238E27FC236}">
              <a16:creationId xmlns:a16="http://schemas.microsoft.com/office/drawing/2014/main" id="{EBD0DCCB-9E43-45CB-A05A-B6AB8D167F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99842" y="10627894"/>
          <a:ext cx="5612130" cy="1364615"/>
        </a:xfrm>
        <a:prstGeom prst="rect">
          <a:avLst/>
        </a:prstGeom>
        <a:noFill/>
        <a:ln>
          <a:noFill/>
        </a:ln>
      </xdr:spPr>
    </xdr:pic>
    <xdr:clientData/>
  </xdr:oneCellAnchor>
  <xdr:oneCellAnchor>
    <xdr:from>
      <xdr:col>9</xdr:col>
      <xdr:colOff>150395</xdr:colOff>
      <xdr:row>12</xdr:row>
      <xdr:rowOff>401053</xdr:rowOff>
    </xdr:from>
    <xdr:ext cx="5612130" cy="1364615"/>
    <xdr:pic>
      <xdr:nvPicPr>
        <xdr:cNvPr id="5" name="Imagen 4">
          <a:extLst>
            <a:ext uri="{FF2B5EF4-FFF2-40B4-BE49-F238E27FC236}">
              <a16:creationId xmlns:a16="http://schemas.microsoft.com/office/drawing/2014/main" id="{82AD0B8E-FFC9-4A1B-8A3A-A29A3B0420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9658" y="13495421"/>
          <a:ext cx="5612130" cy="1364615"/>
        </a:xfrm>
        <a:prstGeom prst="rect">
          <a:avLst/>
        </a:prstGeom>
        <a:noFill/>
        <a:ln>
          <a:noFill/>
        </a:ln>
      </xdr:spPr>
    </xdr:pic>
    <xdr:clientData/>
  </xdr:oneCellAnchor>
  <xdr:oneCellAnchor>
    <xdr:from>
      <xdr:col>9</xdr:col>
      <xdr:colOff>280737</xdr:colOff>
      <xdr:row>13</xdr:row>
      <xdr:rowOff>270710</xdr:rowOff>
    </xdr:from>
    <xdr:ext cx="5612130" cy="1364615"/>
    <xdr:pic>
      <xdr:nvPicPr>
        <xdr:cNvPr id="6" name="Imagen 5">
          <a:extLst>
            <a:ext uri="{FF2B5EF4-FFF2-40B4-BE49-F238E27FC236}">
              <a16:creationId xmlns:a16="http://schemas.microsoft.com/office/drawing/2014/main" id="{C4F18312-50BF-4E4C-9C55-0F7E4CA601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0" y="16322842"/>
          <a:ext cx="5612130" cy="1364615"/>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9</xdr:col>
      <xdr:colOff>233632</xdr:colOff>
      <xdr:row>9</xdr:row>
      <xdr:rowOff>215661</xdr:rowOff>
    </xdr:from>
    <xdr:to>
      <xdr:col>9</xdr:col>
      <xdr:colOff>5845762</xdr:colOff>
      <xdr:row>9</xdr:row>
      <xdr:rowOff>1627901</xdr:rowOff>
    </xdr:to>
    <xdr:pic>
      <xdr:nvPicPr>
        <xdr:cNvPr id="2" name="Imagen 1">
          <a:extLst>
            <a:ext uri="{FF2B5EF4-FFF2-40B4-BE49-F238E27FC236}">
              <a16:creationId xmlns:a16="http://schemas.microsoft.com/office/drawing/2014/main" id="{700E6B31-23E8-424E-AC6E-892988E665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97099" y="5023090"/>
          <a:ext cx="5612130" cy="1412240"/>
        </a:xfrm>
        <a:prstGeom prst="rect">
          <a:avLst/>
        </a:prstGeom>
        <a:noFill/>
        <a:ln>
          <a:noFill/>
        </a:ln>
      </xdr:spPr>
    </xdr:pic>
    <xdr:clientData/>
  </xdr:twoCellAnchor>
  <xdr:twoCellAnchor editAs="oneCell">
    <xdr:from>
      <xdr:col>9</xdr:col>
      <xdr:colOff>269575</xdr:colOff>
      <xdr:row>10</xdr:row>
      <xdr:rowOff>143774</xdr:rowOff>
    </xdr:from>
    <xdr:to>
      <xdr:col>9</xdr:col>
      <xdr:colOff>5881705</xdr:colOff>
      <xdr:row>10</xdr:row>
      <xdr:rowOff>1556014</xdr:rowOff>
    </xdr:to>
    <xdr:pic>
      <xdr:nvPicPr>
        <xdr:cNvPr id="3" name="Imagen 2">
          <a:extLst>
            <a:ext uri="{FF2B5EF4-FFF2-40B4-BE49-F238E27FC236}">
              <a16:creationId xmlns:a16="http://schemas.microsoft.com/office/drawing/2014/main" id="{58A0488A-1288-415C-8C9B-6C20B15349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33042" y="6892147"/>
          <a:ext cx="5612130" cy="1412240"/>
        </a:xfrm>
        <a:prstGeom prst="rect">
          <a:avLst/>
        </a:prstGeom>
        <a:noFill/>
        <a:ln>
          <a:noFill/>
        </a:ln>
      </xdr:spPr>
    </xdr:pic>
    <xdr:clientData/>
  </xdr:twoCellAnchor>
  <xdr:twoCellAnchor editAs="oneCell">
    <xdr:from>
      <xdr:col>9</xdr:col>
      <xdr:colOff>287547</xdr:colOff>
      <xdr:row>11</xdr:row>
      <xdr:rowOff>260589</xdr:rowOff>
    </xdr:from>
    <xdr:to>
      <xdr:col>9</xdr:col>
      <xdr:colOff>5899677</xdr:colOff>
      <xdr:row>11</xdr:row>
      <xdr:rowOff>1672829</xdr:rowOff>
    </xdr:to>
    <xdr:pic>
      <xdr:nvPicPr>
        <xdr:cNvPr id="4" name="Imagen 3">
          <a:extLst>
            <a:ext uri="{FF2B5EF4-FFF2-40B4-BE49-F238E27FC236}">
              <a16:creationId xmlns:a16="http://schemas.microsoft.com/office/drawing/2014/main" id="{E37FFF73-4933-43D0-AF90-F65744A2FB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1014" y="8725259"/>
          <a:ext cx="5612130" cy="1412240"/>
        </a:xfrm>
        <a:prstGeom prst="rect">
          <a:avLst/>
        </a:prstGeom>
        <a:noFill/>
        <a:ln>
          <a:noFill/>
        </a:ln>
      </xdr:spPr>
    </xdr:pic>
    <xdr:clientData/>
  </xdr:twoCellAnchor>
  <xdr:twoCellAnchor editAs="oneCell">
    <xdr:from>
      <xdr:col>9</xdr:col>
      <xdr:colOff>305519</xdr:colOff>
      <xdr:row>12</xdr:row>
      <xdr:rowOff>170731</xdr:rowOff>
    </xdr:from>
    <xdr:to>
      <xdr:col>9</xdr:col>
      <xdr:colOff>5917649</xdr:colOff>
      <xdr:row>12</xdr:row>
      <xdr:rowOff>1582971</xdr:rowOff>
    </xdr:to>
    <xdr:pic>
      <xdr:nvPicPr>
        <xdr:cNvPr id="5" name="Imagen 4">
          <a:extLst>
            <a:ext uri="{FF2B5EF4-FFF2-40B4-BE49-F238E27FC236}">
              <a16:creationId xmlns:a16="http://schemas.microsoft.com/office/drawing/2014/main" id="{8B97AA41-FD74-4552-9033-87FB3ED0D8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8986" y="10702146"/>
          <a:ext cx="5612130" cy="1412240"/>
        </a:xfrm>
        <a:prstGeom prst="rect">
          <a:avLst/>
        </a:prstGeom>
        <a:noFill/>
        <a:ln>
          <a:noFill/>
        </a:ln>
      </xdr:spPr>
    </xdr:pic>
    <xdr:clientData/>
  </xdr:twoCellAnchor>
  <xdr:twoCellAnchor editAs="oneCell">
    <xdr:from>
      <xdr:col>9</xdr:col>
      <xdr:colOff>314505</xdr:colOff>
      <xdr:row>13</xdr:row>
      <xdr:rowOff>179717</xdr:rowOff>
    </xdr:from>
    <xdr:to>
      <xdr:col>9</xdr:col>
      <xdr:colOff>5926635</xdr:colOff>
      <xdr:row>13</xdr:row>
      <xdr:rowOff>1591957</xdr:rowOff>
    </xdr:to>
    <xdr:pic>
      <xdr:nvPicPr>
        <xdr:cNvPr id="6" name="Imagen 5">
          <a:extLst>
            <a:ext uri="{FF2B5EF4-FFF2-40B4-BE49-F238E27FC236}">
              <a16:creationId xmlns:a16="http://schemas.microsoft.com/office/drawing/2014/main" id="{E009631C-A0CC-406E-A106-4EF378B7B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77972" y="12481344"/>
          <a:ext cx="5612130" cy="14122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tint="0.39997558519241921"/>
  </sheetPr>
  <dimension ref="B1:XFD10"/>
  <sheetViews>
    <sheetView topLeftCell="A4" zoomScale="62" zoomScaleNormal="62" workbookViewId="0">
      <selection activeCell="C10" sqref="C10"/>
    </sheetView>
  </sheetViews>
  <sheetFormatPr baseColWidth="10" defaultColWidth="0" defaultRowHeight="0" customHeight="1" zeroHeight="1" x14ac:dyDescent="0.25"/>
  <cols>
    <col min="1" max="1" width="3.7109375" customWidth="1"/>
    <col min="2" max="2" width="75.42578125" customWidth="1"/>
    <col min="3" max="3" width="52.5703125" customWidth="1"/>
    <col min="4" max="4" width="17" customWidth="1"/>
    <col min="5" max="5" width="11.42578125" customWidth="1"/>
    <col min="6" max="6" width="12.7109375" customWidth="1"/>
    <col min="7" max="7" width="20" customWidth="1"/>
    <col min="8" max="8" width="56.85546875" customWidth="1"/>
    <col min="9" max="9" width="74.5703125" customWidth="1"/>
    <col min="10" max="10" width="45" customWidth="1"/>
    <col min="11" max="11" width="3.85546875" customWidth="1"/>
    <col min="12" max="15" width="0" hidden="1" customWidth="1"/>
    <col min="16" max="16383" width="11.42578125" hidden="1"/>
    <col min="16384" max="16384" width="37" customWidth="1"/>
  </cols>
  <sheetData>
    <row r="1" spans="2:10 16384:16384" ht="15.75" thickBot="1" x14ac:dyDescent="0.3"/>
    <row r="2" spans="2:10 16384:16384" ht="24" thickBot="1" x14ac:dyDescent="0.3">
      <c r="B2" s="167" t="s">
        <v>0</v>
      </c>
      <c r="C2" s="168"/>
      <c r="D2" s="168"/>
      <c r="E2" s="168"/>
      <c r="F2" s="168"/>
      <c r="G2" s="168"/>
      <c r="H2" s="169"/>
      <c r="I2" s="169"/>
      <c r="J2" s="170"/>
    </row>
    <row r="3" spans="2:10 16384:16384" ht="15.75" customHeight="1" x14ac:dyDescent="0.25">
      <c r="B3" s="171" t="s">
        <v>1</v>
      </c>
      <c r="C3" s="172"/>
      <c r="D3" s="172"/>
      <c r="E3" s="172"/>
      <c r="F3" s="172"/>
      <c r="G3" s="172"/>
      <c r="H3" s="172"/>
      <c r="I3" s="172"/>
      <c r="J3" s="173"/>
    </row>
    <row r="4" spans="2:10 16384:16384" ht="15.75" customHeight="1" x14ac:dyDescent="0.25">
      <c r="B4" s="174"/>
      <c r="C4" s="175"/>
      <c r="D4" s="175"/>
      <c r="E4" s="175"/>
      <c r="F4" s="175"/>
      <c r="G4" s="175"/>
      <c r="H4" s="175"/>
      <c r="I4" s="175"/>
      <c r="J4" s="176"/>
    </row>
    <row r="5" spans="2:10 16384:16384" ht="15" customHeight="1" x14ac:dyDescent="0.25">
      <c r="B5" s="174"/>
      <c r="C5" s="175"/>
      <c r="D5" s="175"/>
      <c r="E5" s="175"/>
      <c r="F5" s="175"/>
      <c r="G5" s="175"/>
      <c r="H5" s="175"/>
      <c r="I5" s="175"/>
      <c r="J5" s="176"/>
    </row>
    <row r="6" spans="2:10 16384:16384" ht="115.5" customHeight="1" x14ac:dyDescent="0.25">
      <c r="B6" s="5" t="s">
        <v>2</v>
      </c>
      <c r="C6" s="177" t="s">
        <v>3</v>
      </c>
      <c r="D6" s="177"/>
      <c r="E6" s="177"/>
      <c r="F6" s="177"/>
      <c r="G6" s="177"/>
      <c r="H6" s="5" t="s">
        <v>4</v>
      </c>
      <c r="I6" s="178" t="s">
        <v>37</v>
      </c>
      <c r="J6" s="179"/>
    </row>
    <row r="7" spans="2:10 16384:16384" ht="46.5" customHeight="1" thickBot="1" x14ac:dyDescent="0.3">
      <c r="B7" s="180" t="s">
        <v>5</v>
      </c>
      <c r="C7" s="181"/>
      <c r="D7" s="4" t="s">
        <v>6</v>
      </c>
      <c r="E7" s="180" t="s">
        <v>7</v>
      </c>
      <c r="F7" s="181"/>
      <c r="G7" s="182"/>
      <c r="H7" s="183" t="s">
        <v>8</v>
      </c>
      <c r="I7" s="184"/>
      <c r="J7" s="185"/>
    </row>
    <row r="8" spans="2:10 16384:16384" ht="30.75" customHeight="1" thickBot="1" x14ac:dyDescent="0.3">
      <c r="B8" s="188" t="s">
        <v>9</v>
      </c>
      <c r="C8" s="190" t="s">
        <v>10</v>
      </c>
      <c r="D8" s="188" t="s">
        <v>11</v>
      </c>
      <c r="E8" s="192" t="s">
        <v>12</v>
      </c>
      <c r="F8" s="188" t="s">
        <v>13</v>
      </c>
      <c r="G8" s="188" t="s">
        <v>14</v>
      </c>
      <c r="H8" s="1" t="s">
        <v>15</v>
      </c>
      <c r="I8" s="186" t="s">
        <v>16</v>
      </c>
      <c r="J8" s="187"/>
    </row>
    <row r="9" spans="2:10 16384:16384" ht="42.75" customHeight="1" thickBot="1" x14ac:dyDescent="0.3">
      <c r="B9" s="189"/>
      <c r="C9" s="191"/>
      <c r="D9" s="189"/>
      <c r="E9" s="193"/>
      <c r="F9" s="189"/>
      <c r="G9" s="189"/>
      <c r="H9" s="2" t="s">
        <v>17</v>
      </c>
      <c r="I9" s="3" t="s">
        <v>18</v>
      </c>
      <c r="J9" s="3" t="s">
        <v>19</v>
      </c>
    </row>
    <row r="10" spans="2:10 16384:16384" s="9" customFormat="1" ht="246" customHeight="1" thickBot="1" x14ac:dyDescent="0.35">
      <c r="B10" s="11" t="s">
        <v>35</v>
      </c>
      <c r="C10" s="25" t="s">
        <v>70</v>
      </c>
      <c r="D10" s="20">
        <v>2</v>
      </c>
      <c r="E10" s="7"/>
      <c r="F10" s="8"/>
      <c r="G10" s="6"/>
      <c r="H10" s="11" t="s">
        <v>36</v>
      </c>
      <c r="I10" s="24" t="s">
        <v>20</v>
      </c>
      <c r="J10" s="10" t="s">
        <v>71</v>
      </c>
      <c r="XFD10" s="302" t="s">
        <v>269</v>
      </c>
    </row>
  </sheetData>
  <mergeCells count="14">
    <mergeCell ref="I8:J8"/>
    <mergeCell ref="B8:B9"/>
    <mergeCell ref="C8:C9"/>
    <mergeCell ref="D8:D9"/>
    <mergeCell ref="E8:E9"/>
    <mergeCell ref="F8:F9"/>
    <mergeCell ref="G8:G9"/>
    <mergeCell ref="B2:J2"/>
    <mergeCell ref="B3:J5"/>
    <mergeCell ref="C6:G6"/>
    <mergeCell ref="I6:J6"/>
    <mergeCell ref="B7:C7"/>
    <mergeCell ref="E7:G7"/>
    <mergeCell ref="H7:J7"/>
  </mergeCells>
  <pageMargins left="0.7" right="0.7" top="0.75" bottom="0.75" header="0.3" footer="0.3"/>
  <pageSetup scale="24"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XFB17"/>
  <sheetViews>
    <sheetView topLeftCell="A13" zoomScale="95" zoomScaleNormal="95" workbookViewId="0">
      <selection activeCell="A14" sqref="A14"/>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91" style="78" customWidth="1"/>
    <col min="11" max="11" width="17.140625" style="78" customWidth="1"/>
    <col min="12" max="15" width="0" style="78" hidden="1" customWidth="1"/>
    <col min="16" max="16380" width="11.42578125" style="78" hidden="1"/>
    <col min="16381" max="16381" width="9.42578125" style="78" customWidth="1"/>
    <col min="16382" max="16382" width="8.5703125" style="78" customWidth="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235</v>
      </c>
      <c r="I6" s="178" t="s">
        <v>236</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x14ac:dyDescent="0.25">
      <c r="B9" s="188"/>
      <c r="C9" s="188"/>
      <c r="D9" s="188"/>
      <c r="E9" s="188"/>
      <c r="F9" s="188"/>
      <c r="G9" s="188"/>
      <c r="H9" s="123" t="s">
        <v>17</v>
      </c>
      <c r="I9" s="123" t="s">
        <v>18</v>
      </c>
      <c r="J9" s="123" t="s">
        <v>19</v>
      </c>
    </row>
    <row r="10" spans="1:12" s="316" customFormat="1" ht="233.25" customHeight="1" x14ac:dyDescent="0.35">
      <c r="B10" s="157" t="s">
        <v>264</v>
      </c>
      <c r="C10" s="156" t="s">
        <v>145</v>
      </c>
      <c r="D10" s="156"/>
      <c r="E10" s="156"/>
      <c r="F10" s="156"/>
      <c r="G10" s="156"/>
      <c r="H10" s="158" t="s">
        <v>239</v>
      </c>
      <c r="I10" s="156" t="s">
        <v>20</v>
      </c>
      <c r="J10" s="156"/>
    </row>
    <row r="11" spans="1:12" s="317" customFormat="1" ht="186" x14ac:dyDescent="0.35">
      <c r="B11" s="157" t="s">
        <v>265</v>
      </c>
      <c r="C11" s="156" t="s">
        <v>145</v>
      </c>
      <c r="D11" s="160"/>
      <c r="E11" s="160"/>
      <c r="F11" s="160"/>
      <c r="G11" s="160"/>
      <c r="H11" s="158" t="s">
        <v>243</v>
      </c>
      <c r="I11" s="156" t="s">
        <v>20</v>
      </c>
      <c r="J11" s="11"/>
    </row>
    <row r="12" spans="1:12" s="317" customFormat="1" ht="233.25" customHeight="1" x14ac:dyDescent="0.35">
      <c r="B12" s="157" t="s">
        <v>266</v>
      </c>
      <c r="C12" s="156" t="s">
        <v>145</v>
      </c>
      <c r="D12" s="160"/>
      <c r="E12" s="160"/>
      <c r="F12" s="160"/>
      <c r="G12" s="160"/>
      <c r="H12" s="158" t="s">
        <v>240</v>
      </c>
      <c r="I12" s="156" t="s">
        <v>20</v>
      </c>
      <c r="J12" s="11"/>
    </row>
    <row r="13" spans="1:12" s="317" customFormat="1" ht="233.25" customHeight="1" x14ac:dyDescent="0.35">
      <c r="B13" s="157" t="s">
        <v>267</v>
      </c>
      <c r="C13" s="156" t="s">
        <v>145</v>
      </c>
      <c r="D13" s="160"/>
      <c r="E13" s="160"/>
      <c r="F13" s="160"/>
      <c r="G13" s="160"/>
      <c r="H13" s="158" t="s">
        <v>241</v>
      </c>
      <c r="I13" s="156" t="s">
        <v>20</v>
      </c>
      <c r="J13" s="164"/>
      <c r="K13" s="88" t="s">
        <v>273</v>
      </c>
    </row>
    <row r="14" spans="1:12" s="317" customFormat="1" ht="157.5" customHeight="1" x14ac:dyDescent="0.35">
      <c r="B14" s="157" t="s">
        <v>268</v>
      </c>
      <c r="C14" s="156" t="s">
        <v>145</v>
      </c>
      <c r="D14" s="160"/>
      <c r="E14" s="160"/>
      <c r="F14" s="160"/>
      <c r="G14" s="160"/>
      <c r="H14" s="158" t="s">
        <v>242</v>
      </c>
      <c r="I14" s="156" t="s">
        <v>20</v>
      </c>
      <c r="J14" s="164"/>
    </row>
    <row r="15" spans="1:12" ht="0" hidden="1" customHeight="1" x14ac:dyDescent="0.25">
      <c r="A15" s="80"/>
      <c r="B15" s="131" t="s">
        <v>237</v>
      </c>
      <c r="C15" s="274"/>
      <c r="D15" s="125"/>
      <c r="E15" s="125"/>
      <c r="F15" s="125"/>
      <c r="G15" s="125"/>
      <c r="H15" s="132" t="s">
        <v>241</v>
      </c>
      <c r="I15" s="125"/>
      <c r="J15" s="125"/>
    </row>
    <row r="16" spans="1:12" ht="0" hidden="1" customHeight="1" x14ac:dyDescent="0.25">
      <c r="A16" s="80"/>
      <c r="B16" s="131" t="s">
        <v>238</v>
      </c>
      <c r="C16" s="273"/>
      <c r="D16" s="77"/>
      <c r="E16" s="77"/>
      <c r="F16" s="77"/>
      <c r="G16" s="77"/>
      <c r="H16" s="132" t="s">
        <v>242</v>
      </c>
      <c r="I16" s="77"/>
      <c r="J16" s="77"/>
    </row>
    <row r="17" spans="2:10" ht="0" hidden="1" customHeight="1" x14ac:dyDescent="0.25">
      <c r="B17" s="77"/>
      <c r="C17" s="273"/>
      <c r="D17" s="77"/>
      <c r="E17" s="77"/>
      <c r="F17" s="77"/>
      <c r="G17" s="77"/>
      <c r="H17" s="77"/>
      <c r="I17" s="77"/>
      <c r="J17" s="77"/>
    </row>
  </sheetData>
  <mergeCells count="16">
    <mergeCell ref="I8:J8"/>
    <mergeCell ref="C15:C17"/>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5:H16" xr:uid="{00000000-0002-0000-09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5:A16" xr:uid="{00000000-0002-0000-0900-000001000000}">
      <formula1>0</formula1>
      <formula2>9</formula2>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XFB17"/>
  <sheetViews>
    <sheetView topLeftCell="A7" zoomScale="98" zoomScaleNormal="98" workbookViewId="0">
      <selection activeCell="C10" sqref="C10"/>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69.85546875" style="78" bestFit="1" customWidth="1"/>
    <col min="11" max="11" width="17.140625" style="78" customWidth="1"/>
    <col min="12" max="15" width="0" style="78" hidden="1" customWidth="1"/>
    <col min="16" max="16382" width="11.42578125" style="78" hidden="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235</v>
      </c>
      <c r="I6" s="178" t="s">
        <v>244</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thickBot="1" x14ac:dyDescent="0.3">
      <c r="B9" s="221"/>
      <c r="C9" s="221"/>
      <c r="D9" s="221"/>
      <c r="E9" s="221"/>
      <c r="F9" s="221"/>
      <c r="G9" s="221"/>
      <c r="H9" s="2" t="s">
        <v>17</v>
      </c>
      <c r="I9" s="2" t="s">
        <v>18</v>
      </c>
      <c r="J9" s="2" t="s">
        <v>19</v>
      </c>
    </row>
    <row r="10" spans="1:12" s="153" customFormat="1" ht="353.25" customHeight="1" thickBot="1" x14ac:dyDescent="0.4">
      <c r="B10" s="166" t="s">
        <v>245</v>
      </c>
      <c r="C10" s="154" t="s">
        <v>145</v>
      </c>
      <c r="D10" s="154"/>
      <c r="E10" s="154"/>
      <c r="F10" s="154"/>
      <c r="G10" s="154"/>
      <c r="H10" s="154" t="s">
        <v>247</v>
      </c>
      <c r="I10" s="154"/>
      <c r="J10" s="154"/>
    </row>
    <row r="11" spans="1:12" s="159" customFormat="1" ht="157.5" customHeight="1" x14ac:dyDescent="0.35">
      <c r="B11" s="166" t="s">
        <v>246</v>
      </c>
      <c r="C11" s="154" t="s">
        <v>145</v>
      </c>
      <c r="D11" s="160"/>
      <c r="E11" s="160"/>
      <c r="F11" s="160"/>
      <c r="G11" s="160"/>
      <c r="H11" s="154" t="s">
        <v>248</v>
      </c>
      <c r="I11" s="161"/>
      <c r="J11" s="162"/>
    </row>
    <row r="12" spans="1:12" s="89" customFormat="1" ht="48.75" customHeight="1" x14ac:dyDescent="0.3">
      <c r="B12" s="127"/>
      <c r="C12" s="127"/>
      <c r="D12" s="127"/>
      <c r="E12" s="127"/>
      <c r="F12" s="127"/>
      <c r="G12" s="127"/>
      <c r="H12" s="129"/>
      <c r="I12" s="129"/>
      <c r="J12" s="130"/>
    </row>
    <row r="13" spans="1:12" s="89" customFormat="1" ht="48.75" customHeight="1" x14ac:dyDescent="0.3">
      <c r="B13" s="127"/>
      <c r="C13" s="127"/>
      <c r="D13" s="127"/>
      <c r="E13" s="127"/>
      <c r="F13" s="127"/>
      <c r="G13" s="127"/>
      <c r="H13" s="92"/>
      <c r="I13" s="92"/>
      <c r="J13" s="128"/>
      <c r="K13" s="122"/>
    </row>
    <row r="14" spans="1:12" s="89" customFormat="1" ht="48.75" customHeight="1" x14ac:dyDescent="0.3">
      <c r="B14" s="91"/>
      <c r="C14" s="91"/>
      <c r="D14" s="91"/>
      <c r="E14" s="91"/>
      <c r="F14" s="91"/>
      <c r="G14" s="91"/>
      <c r="H14" s="93"/>
      <c r="I14" s="93"/>
      <c r="J14" s="128"/>
    </row>
    <row r="15" spans="1:12" ht="0" hidden="1" customHeight="1" x14ac:dyDescent="0.25">
      <c r="A15" s="80"/>
      <c r="B15" s="124"/>
      <c r="C15" s="274"/>
      <c r="D15" s="125"/>
      <c r="E15" s="125"/>
      <c r="F15" s="125"/>
      <c r="G15" s="125"/>
      <c r="H15" s="126"/>
      <c r="I15" s="125"/>
      <c r="J15" s="125"/>
    </row>
    <row r="16" spans="1:12" ht="0" hidden="1" customHeight="1" x14ac:dyDescent="0.25">
      <c r="A16" s="80"/>
      <c r="B16" s="81"/>
      <c r="C16" s="273"/>
      <c r="D16" s="77"/>
      <c r="E16" s="77"/>
      <c r="F16" s="77"/>
      <c r="G16" s="77"/>
      <c r="H16" s="82"/>
      <c r="I16" s="77"/>
      <c r="J16" s="77"/>
    </row>
    <row r="17" spans="2:10" ht="0" hidden="1" customHeight="1" x14ac:dyDescent="0.25">
      <c r="B17" s="77"/>
      <c r="C17" s="273"/>
      <c r="D17" s="77"/>
      <c r="E17" s="77"/>
      <c r="F17" s="77"/>
      <c r="G17" s="77"/>
      <c r="H17" s="77"/>
      <c r="I17" s="77"/>
      <c r="J17" s="77"/>
    </row>
  </sheetData>
  <mergeCells count="16">
    <mergeCell ref="I8:J8"/>
    <mergeCell ref="C15:C17"/>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5:H16" xr:uid="{00000000-0002-0000-0A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5:A16" xr:uid="{00000000-0002-0000-0A00-000001000000}">
      <formula1>0</formula1>
      <formula2>9</formula2>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XFB17"/>
  <sheetViews>
    <sheetView topLeftCell="B8" zoomScale="106" zoomScaleNormal="106" workbookViewId="0">
      <selection activeCell="C10" sqref="C10"/>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92.42578125" style="78" customWidth="1"/>
    <col min="11" max="11" width="17.140625" style="78" customWidth="1"/>
    <col min="12" max="15" width="0" style="78" hidden="1" customWidth="1"/>
    <col min="16" max="16382" width="11.42578125" style="78" hidden="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235</v>
      </c>
      <c r="I6" s="178" t="s">
        <v>249</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x14ac:dyDescent="0.25">
      <c r="B9" s="188"/>
      <c r="C9" s="188"/>
      <c r="D9" s="188"/>
      <c r="E9" s="188"/>
      <c r="F9" s="188"/>
      <c r="G9" s="188"/>
      <c r="H9" s="123" t="s">
        <v>17</v>
      </c>
      <c r="I9" s="123" t="s">
        <v>18</v>
      </c>
      <c r="J9" s="123" t="s">
        <v>19</v>
      </c>
    </row>
    <row r="10" spans="1:12" s="153" customFormat="1" ht="153" customHeight="1" x14ac:dyDescent="0.35">
      <c r="B10" s="156" t="s">
        <v>250</v>
      </c>
      <c r="C10" s="156" t="s">
        <v>145</v>
      </c>
      <c r="D10" s="156"/>
      <c r="E10" s="156"/>
      <c r="F10" s="156"/>
      <c r="G10" s="156"/>
      <c r="H10" s="156" t="s">
        <v>255</v>
      </c>
      <c r="I10" s="156" t="s">
        <v>20</v>
      </c>
      <c r="J10" s="156"/>
    </row>
    <row r="11" spans="1:12" s="159" customFormat="1" ht="135" customHeight="1" x14ac:dyDescent="0.35">
      <c r="B11" s="156" t="s">
        <v>251</v>
      </c>
      <c r="C11" s="156" t="s">
        <v>145</v>
      </c>
      <c r="D11" s="160"/>
      <c r="E11" s="160"/>
      <c r="F11" s="160"/>
      <c r="G11" s="160"/>
      <c r="H11" s="156" t="s">
        <v>256</v>
      </c>
      <c r="I11" s="156" t="s">
        <v>20</v>
      </c>
      <c r="J11" s="162"/>
    </row>
    <row r="12" spans="1:12" s="159" customFormat="1" ht="162.75" x14ac:dyDescent="0.35">
      <c r="B12" s="156" t="s">
        <v>252</v>
      </c>
      <c r="C12" s="156" t="s">
        <v>145</v>
      </c>
      <c r="D12" s="163"/>
      <c r="E12" s="163"/>
      <c r="F12" s="163"/>
      <c r="G12" s="163"/>
      <c r="H12" s="156" t="s">
        <v>257</v>
      </c>
      <c r="I12" s="156" t="s">
        <v>20</v>
      </c>
      <c r="J12" s="162"/>
    </row>
    <row r="13" spans="1:12" s="159" customFormat="1" ht="139.5" x14ac:dyDescent="0.35">
      <c r="B13" s="156" t="s">
        <v>253</v>
      </c>
      <c r="C13" s="156" t="s">
        <v>145</v>
      </c>
      <c r="D13" s="163"/>
      <c r="E13" s="163"/>
      <c r="F13" s="163"/>
      <c r="G13" s="163"/>
      <c r="H13" s="156" t="s">
        <v>258</v>
      </c>
      <c r="I13" s="156" t="s">
        <v>20</v>
      </c>
      <c r="J13" s="164"/>
      <c r="K13" s="165"/>
    </row>
    <row r="14" spans="1:12" s="159" customFormat="1" ht="147" customHeight="1" x14ac:dyDescent="0.35">
      <c r="B14" s="156" t="s">
        <v>254</v>
      </c>
      <c r="C14" s="156" t="s">
        <v>145</v>
      </c>
      <c r="D14" s="160"/>
      <c r="E14" s="160"/>
      <c r="F14" s="160"/>
      <c r="G14" s="160"/>
      <c r="H14" s="156" t="s">
        <v>259</v>
      </c>
      <c r="I14" s="156" t="s">
        <v>20</v>
      </c>
      <c r="J14" s="164"/>
    </row>
    <row r="15" spans="1:12" ht="0" hidden="1" customHeight="1" x14ac:dyDescent="0.25">
      <c r="A15" s="80"/>
      <c r="B15" s="124"/>
      <c r="C15" s="274"/>
      <c r="D15" s="125"/>
      <c r="E15" s="125"/>
      <c r="F15" s="125"/>
      <c r="G15" s="125"/>
      <c r="H15" s="126"/>
      <c r="I15" s="125"/>
      <c r="J15" s="125"/>
    </row>
    <row r="16" spans="1:12" ht="0" hidden="1" customHeight="1" x14ac:dyDescent="0.25">
      <c r="A16" s="80"/>
      <c r="B16" s="81"/>
      <c r="C16" s="273"/>
      <c r="D16" s="77"/>
      <c r="E16" s="77"/>
      <c r="F16" s="77"/>
      <c r="G16" s="77"/>
      <c r="H16" s="82"/>
      <c r="I16" s="77"/>
      <c r="J16" s="77"/>
    </row>
    <row r="17" spans="2:10" ht="0" hidden="1" customHeight="1" x14ac:dyDescent="0.25">
      <c r="B17" s="77"/>
      <c r="C17" s="273"/>
      <c r="D17" s="77"/>
      <c r="E17" s="77"/>
      <c r="F17" s="77"/>
      <c r="G17" s="77"/>
      <c r="H17" s="77"/>
      <c r="I17" s="77"/>
      <c r="J17" s="77"/>
    </row>
  </sheetData>
  <mergeCells count="16">
    <mergeCell ref="I8:J8"/>
    <mergeCell ref="C15:C17"/>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5:A16" xr:uid="{00000000-0002-0000-0B00-000000000000}">
      <formula1>0</formula1>
      <formula2>9</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5:H16" xr:uid="{00000000-0002-0000-0B00-000001000000}">
      <formula1>0</formula1>
      <formula2>390</formula2>
    </dataValidation>
  </dataValidation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XFB17"/>
  <sheetViews>
    <sheetView topLeftCell="A7" zoomScaleNormal="100" workbookViewId="0">
      <selection activeCell="A10" sqref="A10"/>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90" style="78" customWidth="1"/>
    <col min="11" max="11" width="17.140625" style="78" customWidth="1"/>
    <col min="12" max="15" width="0" style="78" hidden="1" customWidth="1"/>
    <col min="16" max="16382" width="11.42578125" style="78" hidden="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235</v>
      </c>
      <c r="I6" s="178" t="s">
        <v>262</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x14ac:dyDescent="0.25">
      <c r="B9" s="188"/>
      <c r="C9" s="188"/>
      <c r="D9" s="188"/>
      <c r="E9" s="188"/>
      <c r="F9" s="188"/>
      <c r="G9" s="188"/>
      <c r="H9" s="123" t="s">
        <v>17</v>
      </c>
      <c r="I9" s="123" t="s">
        <v>18</v>
      </c>
      <c r="J9" s="123" t="s">
        <v>19</v>
      </c>
    </row>
    <row r="10" spans="1:12" s="153" customFormat="1" ht="306.75" customHeight="1" x14ac:dyDescent="0.35">
      <c r="B10" s="156" t="s">
        <v>260</v>
      </c>
      <c r="C10" s="156" t="s">
        <v>145</v>
      </c>
      <c r="D10" s="156"/>
      <c r="E10" s="156"/>
      <c r="F10" s="156"/>
      <c r="G10" s="156"/>
      <c r="H10" s="156" t="s">
        <v>261</v>
      </c>
      <c r="I10" s="156" t="s">
        <v>20</v>
      </c>
      <c r="J10" s="156"/>
    </row>
    <row r="11" spans="1:12" s="89" customFormat="1" ht="48.75" customHeight="1" x14ac:dyDescent="0.3">
      <c r="B11" s="133"/>
      <c r="C11" s="91"/>
      <c r="D11" s="91"/>
      <c r="E11" s="91"/>
      <c r="F11" s="91"/>
      <c r="G11" s="91"/>
      <c r="H11" s="134"/>
      <c r="I11" s="129"/>
      <c r="J11" s="130"/>
    </row>
    <row r="12" spans="1:12" s="89" customFormat="1" ht="48.75" customHeight="1" x14ac:dyDescent="0.3">
      <c r="B12" s="127"/>
      <c r="C12" s="127"/>
      <c r="D12" s="127"/>
      <c r="E12" s="127"/>
      <c r="F12" s="127"/>
      <c r="G12" s="127"/>
      <c r="H12" s="129"/>
      <c r="I12" s="129"/>
      <c r="J12" s="130"/>
    </row>
    <row r="13" spans="1:12" s="89" customFormat="1" ht="48.75" customHeight="1" x14ac:dyDescent="0.3">
      <c r="B13" s="127"/>
      <c r="C13" s="127"/>
      <c r="D13" s="127"/>
      <c r="E13" s="127"/>
      <c r="F13" s="127"/>
      <c r="G13" s="127"/>
      <c r="H13" s="92"/>
      <c r="I13" s="92"/>
      <c r="J13" s="128"/>
      <c r="K13" s="122"/>
    </row>
    <row r="14" spans="1:12" s="89" customFormat="1" ht="48.75" customHeight="1" x14ac:dyDescent="0.3">
      <c r="B14" s="91"/>
      <c r="C14" s="91"/>
      <c r="D14" s="91"/>
      <c r="E14" s="91"/>
      <c r="F14" s="91"/>
      <c r="G14" s="91"/>
      <c r="H14" s="93"/>
      <c r="I14" s="93"/>
      <c r="J14" s="128"/>
    </row>
    <row r="15" spans="1:12" ht="0" hidden="1" customHeight="1" x14ac:dyDescent="0.25">
      <c r="A15" s="80"/>
      <c r="B15" s="124"/>
      <c r="C15" s="274"/>
      <c r="D15" s="125"/>
      <c r="E15" s="125"/>
      <c r="F15" s="125"/>
      <c r="G15" s="125"/>
      <c r="H15" s="126"/>
      <c r="I15" s="125"/>
      <c r="J15" s="125"/>
    </row>
    <row r="16" spans="1:12" ht="0" hidden="1" customHeight="1" x14ac:dyDescent="0.25">
      <c r="A16" s="80"/>
      <c r="B16" s="81"/>
      <c r="C16" s="273"/>
      <c r="D16" s="77"/>
      <c r="E16" s="77"/>
      <c r="F16" s="77"/>
      <c r="G16" s="77"/>
      <c r="H16" s="82"/>
      <c r="I16" s="77"/>
      <c r="J16" s="77"/>
    </row>
    <row r="17" spans="2:10" ht="0" hidden="1" customHeight="1" x14ac:dyDescent="0.25">
      <c r="B17" s="77"/>
      <c r="C17" s="273"/>
      <c r="D17" s="77"/>
      <c r="E17" s="77"/>
      <c r="F17" s="77"/>
      <c r="G17" s="77"/>
      <c r="H17" s="77"/>
      <c r="I17" s="77"/>
      <c r="J17" s="77"/>
    </row>
  </sheetData>
  <mergeCells count="16">
    <mergeCell ref="I8:J8"/>
    <mergeCell ref="C15:C17"/>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5:H16" xr:uid="{00000000-0002-0000-0C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5:A16" xr:uid="{00000000-0002-0000-0C00-000001000000}">
      <formula1>0</formula1>
      <formula2>9</formula2>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tabColor rgb="FFFFFF00"/>
  </sheetPr>
  <dimension ref="A1:XFB20"/>
  <sheetViews>
    <sheetView topLeftCell="G13" zoomScaleNormal="100" workbookViewId="0">
      <selection activeCell="K17" sqref="K17"/>
    </sheetView>
  </sheetViews>
  <sheetFormatPr baseColWidth="10" defaultColWidth="0" defaultRowHeight="0" customHeight="1" zeroHeight="1" x14ac:dyDescent="0.25"/>
  <cols>
    <col min="1" max="1" width="3.7109375" customWidth="1"/>
    <col min="2" max="2" width="75.42578125" customWidth="1"/>
    <col min="3" max="3" width="52.5703125" customWidth="1"/>
    <col min="4" max="4" width="17" customWidth="1"/>
    <col min="5" max="5" width="11.42578125" customWidth="1"/>
    <col min="6" max="6" width="12.7109375" customWidth="1"/>
    <col min="7" max="7" width="20" customWidth="1"/>
    <col min="8" max="8" width="71" customWidth="1"/>
    <col min="9" max="9" width="74.5703125" customWidth="1"/>
    <col min="10" max="10" width="69.85546875" bestFit="1" customWidth="1"/>
    <col min="11" max="11" width="17.140625" customWidth="1"/>
    <col min="12" max="15" width="0" hidden="1" customWidth="1"/>
    <col min="16" max="16382" width="11.42578125" hidden="1"/>
    <col min="16383" max="16383" width="11" customWidth="1"/>
    <col min="16384" max="16384" width="9.28515625" customWidth="1"/>
  </cols>
  <sheetData>
    <row r="1" spans="1:12" ht="15.75" thickBot="1" x14ac:dyDescent="0.3"/>
    <row r="2" spans="1:12" ht="24" thickBot="1" x14ac:dyDescent="0.3">
      <c r="B2" s="167" t="s">
        <v>0</v>
      </c>
      <c r="C2" s="168"/>
      <c r="D2" s="168"/>
      <c r="E2" s="168"/>
      <c r="F2" s="168"/>
      <c r="G2" s="168"/>
      <c r="H2" s="169"/>
      <c r="I2" s="169"/>
      <c r="J2" s="170"/>
    </row>
    <row r="3" spans="1:12" ht="15.75" customHeight="1" x14ac:dyDescent="0.25">
      <c r="B3" s="171" t="s">
        <v>1</v>
      </c>
      <c r="C3" s="172"/>
      <c r="D3" s="172"/>
      <c r="E3" s="172"/>
      <c r="F3" s="172"/>
      <c r="G3" s="172"/>
      <c r="H3" s="172"/>
      <c r="I3" s="172"/>
      <c r="J3" s="173"/>
      <c r="K3" s="178"/>
      <c r="L3" s="179"/>
    </row>
    <row r="4" spans="1:12" ht="15.75" customHeight="1" x14ac:dyDescent="0.25">
      <c r="B4" s="174"/>
      <c r="C4" s="175"/>
      <c r="D4" s="175"/>
      <c r="E4" s="175"/>
      <c r="F4" s="175"/>
      <c r="G4" s="175"/>
      <c r="H4" s="175"/>
      <c r="I4" s="175"/>
      <c r="J4" s="176"/>
    </row>
    <row r="5" spans="1:12" ht="15" customHeight="1" x14ac:dyDescent="0.25">
      <c r="B5" s="174"/>
      <c r="C5" s="175"/>
      <c r="D5" s="175"/>
      <c r="E5" s="175"/>
      <c r="F5" s="175"/>
      <c r="G5" s="175"/>
      <c r="H5" s="175"/>
      <c r="I5" s="175"/>
      <c r="J5" s="176"/>
    </row>
    <row r="6" spans="1:12" ht="115.5" customHeight="1" x14ac:dyDescent="0.25">
      <c r="B6" s="5" t="s">
        <v>2</v>
      </c>
      <c r="C6" s="177" t="s">
        <v>3</v>
      </c>
      <c r="D6" s="177"/>
      <c r="E6" s="177"/>
      <c r="F6" s="177"/>
      <c r="G6" s="177"/>
      <c r="H6" s="5" t="s">
        <v>4</v>
      </c>
      <c r="I6" s="178" t="s">
        <v>50</v>
      </c>
      <c r="J6" s="179"/>
    </row>
    <row r="7" spans="1:12" ht="46.5" customHeight="1" thickBot="1" x14ac:dyDescent="0.3">
      <c r="B7" s="180" t="s">
        <v>5</v>
      </c>
      <c r="C7" s="181"/>
      <c r="D7" s="4" t="s">
        <v>6</v>
      </c>
      <c r="E7" s="180" t="s">
        <v>7</v>
      </c>
      <c r="F7" s="181"/>
      <c r="G7" s="182"/>
      <c r="H7" s="183" t="s">
        <v>8</v>
      </c>
      <c r="I7" s="184"/>
      <c r="J7" s="185"/>
    </row>
    <row r="8" spans="1:12" ht="30.75" customHeight="1" thickBot="1" x14ac:dyDescent="0.3">
      <c r="B8" s="221" t="s">
        <v>9</v>
      </c>
      <c r="C8" s="221" t="s">
        <v>10</v>
      </c>
      <c r="D8" s="221" t="s">
        <v>11</v>
      </c>
      <c r="E8" s="221" t="s">
        <v>12</v>
      </c>
      <c r="F8" s="221" t="s">
        <v>13</v>
      </c>
      <c r="G8" s="221" t="s">
        <v>14</v>
      </c>
      <c r="H8" s="54" t="s">
        <v>15</v>
      </c>
      <c r="I8" s="218" t="s">
        <v>16</v>
      </c>
      <c r="J8" s="218"/>
    </row>
    <row r="9" spans="1:12" ht="42.75" customHeight="1" thickBot="1" x14ac:dyDescent="0.3">
      <c r="B9" s="221"/>
      <c r="C9" s="221"/>
      <c r="D9" s="221"/>
      <c r="E9" s="221"/>
      <c r="F9" s="221"/>
      <c r="G9" s="221"/>
      <c r="H9" s="2" t="s">
        <v>17</v>
      </c>
      <c r="I9" s="2" t="s">
        <v>18</v>
      </c>
      <c r="J9" s="2" t="s">
        <v>19</v>
      </c>
    </row>
    <row r="10" spans="1:12" ht="42.75" customHeight="1" thickBot="1" x14ac:dyDescent="0.3">
      <c r="B10" s="53"/>
      <c r="C10" s="53"/>
      <c r="D10" s="53"/>
      <c r="E10" s="53"/>
      <c r="F10" s="53"/>
      <c r="G10" s="53"/>
      <c r="H10" s="2"/>
      <c r="I10" s="2"/>
      <c r="J10" s="2"/>
    </row>
    <row r="11" spans="1:12" s="9" customFormat="1" ht="87.75" customHeight="1" thickBot="1" x14ac:dyDescent="0.35">
      <c r="A11" s="51"/>
      <c r="B11" s="39" t="s">
        <v>41</v>
      </c>
      <c r="C11" s="297" t="s">
        <v>64</v>
      </c>
      <c r="D11" s="298">
        <v>2</v>
      </c>
      <c r="E11" s="8"/>
      <c r="F11" s="8"/>
      <c r="G11" s="8"/>
      <c r="H11" s="41" t="s">
        <v>43</v>
      </c>
      <c r="I11" s="55" t="s">
        <v>20</v>
      </c>
      <c r="J11" s="56" t="s">
        <v>73</v>
      </c>
    </row>
    <row r="12" spans="1:12" s="9" customFormat="1" ht="95.25" customHeight="1" thickBot="1" x14ac:dyDescent="0.35">
      <c r="A12" s="51"/>
      <c r="B12" s="39" t="s">
        <v>41</v>
      </c>
      <c r="C12" s="297"/>
      <c r="D12" s="298"/>
      <c r="E12" s="8"/>
      <c r="F12" s="8"/>
      <c r="G12" s="8"/>
      <c r="H12" s="42" t="s">
        <v>44</v>
      </c>
      <c r="I12" s="55" t="s">
        <v>20</v>
      </c>
      <c r="J12" s="56" t="s">
        <v>73</v>
      </c>
    </row>
    <row r="13" spans="1:12" s="9" customFormat="1" ht="61.5" customHeight="1" thickBot="1" x14ac:dyDescent="0.35">
      <c r="A13" s="51"/>
      <c r="B13" s="39" t="s">
        <v>41</v>
      </c>
      <c r="C13" s="297"/>
      <c r="D13" s="298"/>
      <c r="E13" s="8"/>
      <c r="F13" s="8"/>
      <c r="G13" s="8"/>
      <c r="H13" s="43" t="s">
        <v>45</v>
      </c>
      <c r="I13" s="55" t="s">
        <v>20</v>
      </c>
      <c r="J13" s="56" t="s">
        <v>73</v>
      </c>
    </row>
    <row r="14" spans="1:12" s="9" customFormat="1" ht="48.75" customHeight="1" thickBot="1" x14ac:dyDescent="0.35">
      <c r="A14" s="51"/>
      <c r="B14" s="39" t="s">
        <v>41</v>
      </c>
      <c r="C14" s="297"/>
      <c r="D14" s="298"/>
      <c r="E14" s="8"/>
      <c r="F14" s="8"/>
      <c r="G14" s="8"/>
      <c r="H14" s="43" t="s">
        <v>46</v>
      </c>
      <c r="I14" s="55" t="s">
        <v>20</v>
      </c>
      <c r="J14" s="56" t="s">
        <v>73</v>
      </c>
    </row>
    <row r="15" spans="1:12" s="9" customFormat="1" ht="96.75" customHeight="1" thickBot="1" x14ac:dyDescent="0.35">
      <c r="A15" s="51"/>
      <c r="B15" s="39" t="s">
        <v>41</v>
      </c>
      <c r="C15" s="297"/>
      <c r="D15" s="298"/>
      <c r="E15" s="8"/>
      <c r="F15" s="8"/>
      <c r="G15" s="8"/>
      <c r="H15" s="44" t="s">
        <v>47</v>
      </c>
      <c r="I15" s="55" t="s">
        <v>20</v>
      </c>
      <c r="J15" s="56" t="s">
        <v>73</v>
      </c>
    </row>
    <row r="16" spans="1:12" s="9" customFormat="1" ht="133.5" customHeight="1" thickBot="1" x14ac:dyDescent="0.35">
      <c r="A16" s="52"/>
      <c r="B16" s="40" t="s">
        <v>42</v>
      </c>
      <c r="C16" s="297" t="s">
        <v>64</v>
      </c>
      <c r="D16" s="297">
        <v>2</v>
      </c>
      <c r="E16" s="8"/>
      <c r="F16" s="8"/>
      <c r="G16" s="8"/>
      <c r="H16" s="41" t="s">
        <v>43</v>
      </c>
      <c r="I16" s="55" t="s">
        <v>20</v>
      </c>
      <c r="J16" s="56" t="s">
        <v>73</v>
      </c>
    </row>
    <row r="17" spans="1:11" s="9" customFormat="1" ht="194.25" customHeight="1" thickBot="1" x14ac:dyDescent="0.35">
      <c r="A17" s="52"/>
      <c r="B17" s="40" t="s">
        <v>42</v>
      </c>
      <c r="C17" s="297"/>
      <c r="D17" s="297"/>
      <c r="E17" s="8"/>
      <c r="F17" s="8"/>
      <c r="G17" s="8"/>
      <c r="H17" s="42" t="s">
        <v>44</v>
      </c>
      <c r="I17" s="55" t="s">
        <v>20</v>
      </c>
      <c r="J17" s="56" t="s">
        <v>73</v>
      </c>
      <c r="K17" s="36" t="s">
        <v>72</v>
      </c>
    </row>
    <row r="18" spans="1:11" ht="0" hidden="1" customHeight="1" x14ac:dyDescent="0.25">
      <c r="A18" s="52" t="s">
        <v>39</v>
      </c>
      <c r="B18" s="40" t="s">
        <v>40</v>
      </c>
      <c r="C18" s="297"/>
      <c r="D18" s="57"/>
      <c r="E18" s="57"/>
      <c r="F18" s="57"/>
      <c r="G18" s="57"/>
      <c r="H18" s="45" t="s">
        <v>48</v>
      </c>
      <c r="I18" s="57"/>
      <c r="J18" s="57"/>
    </row>
    <row r="19" spans="1:11" ht="0" hidden="1" customHeight="1" x14ac:dyDescent="0.25">
      <c r="A19" s="52" t="s">
        <v>39</v>
      </c>
      <c r="B19" s="40" t="s">
        <v>40</v>
      </c>
      <c r="C19" s="297"/>
      <c r="D19" s="57"/>
      <c r="E19" s="57"/>
      <c r="F19" s="57"/>
      <c r="G19" s="57"/>
      <c r="H19" s="44" t="s">
        <v>49</v>
      </c>
      <c r="I19" s="57"/>
      <c r="J19" s="57"/>
    </row>
    <row r="20" spans="1:11" ht="0" hidden="1" customHeight="1" x14ac:dyDescent="0.25">
      <c r="B20" s="57"/>
      <c r="C20" s="297"/>
      <c r="D20" s="57"/>
      <c r="E20" s="57"/>
      <c r="F20" s="57"/>
      <c r="G20" s="57"/>
      <c r="H20" s="57"/>
      <c r="I20" s="57"/>
      <c r="J20" s="57"/>
    </row>
  </sheetData>
  <mergeCells count="19">
    <mergeCell ref="C16:C20"/>
    <mergeCell ref="D16:D17"/>
    <mergeCell ref="G8:G9"/>
    <mergeCell ref="I8:J8"/>
    <mergeCell ref="B7:C7"/>
    <mergeCell ref="E7:G7"/>
    <mergeCell ref="H7:J7"/>
    <mergeCell ref="C11:C15"/>
    <mergeCell ref="D11:D15"/>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1:H14 H16:H19" xr:uid="{00000000-0002-0000-0D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1:A19" xr:uid="{00000000-0002-0000-0D00-000001000000}">
      <formula1>0</formula1>
      <formula2>9</formula2>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P34"/>
  <sheetViews>
    <sheetView tabSelected="1" topLeftCell="A12" zoomScale="62" zoomScaleNormal="62" workbookViewId="0">
      <selection activeCell="I23" sqref="I23"/>
    </sheetView>
  </sheetViews>
  <sheetFormatPr baseColWidth="10" defaultRowHeight="18.75" x14ac:dyDescent="0.25"/>
  <cols>
    <col min="1" max="1" width="6.5703125" style="58" customWidth="1"/>
    <col min="2" max="2" width="42.5703125" style="58" customWidth="1"/>
    <col min="3" max="3" width="32.140625" style="58" customWidth="1"/>
    <col min="4" max="4" width="68.140625" style="58" customWidth="1"/>
    <col min="5" max="5" width="44.5703125" style="58" customWidth="1"/>
    <col min="6" max="6" width="19.140625" style="63" customWidth="1"/>
    <col min="7" max="7" width="26.85546875" style="63" customWidth="1"/>
    <col min="8" max="8" width="44.5703125" style="63" customWidth="1"/>
    <col min="9" max="9" width="44.85546875" style="58" customWidth="1"/>
    <col min="10" max="11" width="18.7109375" style="63" customWidth="1"/>
    <col min="12" max="12" width="20.5703125" style="63" customWidth="1"/>
    <col min="13" max="13" width="17.28515625" style="63" customWidth="1"/>
    <col min="14" max="14" width="36" style="63" customWidth="1"/>
    <col min="15" max="15" width="19.5703125" style="63" customWidth="1"/>
    <col min="16" max="16" width="27.140625" style="63" customWidth="1"/>
    <col min="17" max="17" width="38" style="58" customWidth="1"/>
    <col min="18" max="16384" width="11.42578125" style="58"/>
  </cols>
  <sheetData>
    <row r="4" spans="1:16" ht="84" customHeight="1" x14ac:dyDescent="0.25">
      <c r="A4" s="311" t="s">
        <v>297</v>
      </c>
      <c r="B4" s="312"/>
      <c r="C4" s="312"/>
      <c r="D4" s="312"/>
      <c r="E4" s="312"/>
      <c r="F4" s="312"/>
      <c r="G4" s="312"/>
      <c r="H4" s="312"/>
      <c r="I4" s="312"/>
      <c r="J4" s="312"/>
      <c r="K4" s="312"/>
      <c r="L4" s="312"/>
      <c r="M4" s="312"/>
      <c r="N4" s="312"/>
      <c r="O4" s="313" t="s">
        <v>172</v>
      </c>
      <c r="P4" s="314"/>
    </row>
    <row r="5" spans="1:16" s="60" customFormat="1" ht="129" customHeight="1" x14ac:dyDescent="0.25">
      <c r="A5" s="94"/>
      <c r="B5" s="94" t="s">
        <v>173</v>
      </c>
      <c r="C5" s="94" t="s">
        <v>56</v>
      </c>
      <c r="D5" s="94" t="s">
        <v>174</v>
      </c>
      <c r="E5" s="94" t="s">
        <v>57</v>
      </c>
      <c r="F5" s="94" t="s">
        <v>175</v>
      </c>
      <c r="G5" s="59" t="s">
        <v>176</v>
      </c>
      <c r="H5" s="59" t="s">
        <v>177</v>
      </c>
      <c r="I5" s="59" t="s">
        <v>178</v>
      </c>
      <c r="J5" s="59" t="s">
        <v>179</v>
      </c>
      <c r="K5" s="59" t="s">
        <v>180</v>
      </c>
      <c r="L5" s="59" t="s">
        <v>181</v>
      </c>
      <c r="M5" s="59" t="s">
        <v>182</v>
      </c>
      <c r="N5" s="59" t="s">
        <v>275</v>
      </c>
      <c r="O5" s="59" t="s">
        <v>183</v>
      </c>
      <c r="P5" s="59" t="s">
        <v>184</v>
      </c>
    </row>
    <row r="6" spans="1:16" ht="84.95" customHeight="1" x14ac:dyDescent="0.25">
      <c r="A6" s="95">
        <v>1</v>
      </c>
      <c r="B6" s="95" t="s">
        <v>185</v>
      </c>
      <c r="C6" s="96" t="s">
        <v>186</v>
      </c>
      <c r="D6" s="95" t="s">
        <v>187</v>
      </c>
      <c r="E6" s="96" t="s">
        <v>188</v>
      </c>
      <c r="F6" s="97">
        <v>3</v>
      </c>
      <c r="G6" s="98" t="s">
        <v>189</v>
      </c>
      <c r="H6" s="99">
        <v>45040</v>
      </c>
      <c r="I6" s="99">
        <v>45199</v>
      </c>
      <c r="J6" s="100">
        <v>0.7</v>
      </c>
      <c r="K6" s="100">
        <v>0.8</v>
      </c>
      <c r="L6" s="100">
        <v>0.85</v>
      </c>
      <c r="M6" s="309">
        <v>0.95</v>
      </c>
      <c r="N6" s="309">
        <v>1</v>
      </c>
      <c r="O6" s="101" t="s">
        <v>23</v>
      </c>
      <c r="P6" s="50"/>
    </row>
    <row r="7" spans="1:16" ht="84.95" customHeight="1" x14ac:dyDescent="0.25">
      <c r="A7" s="95">
        <v>2</v>
      </c>
      <c r="B7" s="95">
        <v>2022</v>
      </c>
      <c r="C7" s="96" t="s">
        <v>59</v>
      </c>
      <c r="D7" s="95" t="s">
        <v>190</v>
      </c>
      <c r="E7" s="96" t="s">
        <v>58</v>
      </c>
      <c r="F7" s="97">
        <v>1</v>
      </c>
      <c r="G7" s="97" t="s">
        <v>191</v>
      </c>
      <c r="H7" s="99">
        <v>45191</v>
      </c>
      <c r="I7" s="99">
        <v>45382</v>
      </c>
      <c r="J7" s="100">
        <v>0.2</v>
      </c>
      <c r="K7" s="100">
        <v>0.2</v>
      </c>
      <c r="L7" s="100">
        <v>0.6</v>
      </c>
      <c r="M7" s="309">
        <v>1</v>
      </c>
      <c r="N7" s="309">
        <v>1</v>
      </c>
      <c r="O7" s="101" t="s">
        <v>23</v>
      </c>
      <c r="P7" s="50"/>
    </row>
    <row r="8" spans="1:16" ht="84.95" customHeight="1" x14ac:dyDescent="0.25">
      <c r="A8" s="95">
        <v>3</v>
      </c>
      <c r="B8" s="95">
        <v>2022</v>
      </c>
      <c r="C8" s="96" t="s">
        <v>192</v>
      </c>
      <c r="D8" s="95" t="s">
        <v>193</v>
      </c>
      <c r="E8" s="96" t="s">
        <v>60</v>
      </c>
      <c r="F8" s="97">
        <v>2</v>
      </c>
      <c r="G8" s="97" t="s">
        <v>194</v>
      </c>
      <c r="H8" s="99">
        <v>45288</v>
      </c>
      <c r="I8" s="99">
        <v>45291</v>
      </c>
      <c r="J8" s="100">
        <v>0.1</v>
      </c>
      <c r="K8" s="100">
        <v>0.1</v>
      </c>
      <c r="L8" s="100">
        <v>0.6</v>
      </c>
      <c r="M8" s="309">
        <v>0.88</v>
      </c>
      <c r="N8" s="309">
        <v>0.88</v>
      </c>
      <c r="O8" s="101" t="s">
        <v>23</v>
      </c>
      <c r="P8" s="101"/>
    </row>
    <row r="9" spans="1:16" ht="84.95" customHeight="1" x14ac:dyDescent="0.25">
      <c r="A9" s="95">
        <v>4</v>
      </c>
      <c r="B9" s="95">
        <v>2023</v>
      </c>
      <c r="C9" s="96" t="s">
        <v>192</v>
      </c>
      <c r="D9" s="95" t="s">
        <v>195</v>
      </c>
      <c r="E9" s="96" t="s">
        <v>61</v>
      </c>
      <c r="F9" s="97">
        <v>1</v>
      </c>
      <c r="G9" s="97" t="s">
        <v>196</v>
      </c>
      <c r="H9" s="99">
        <v>45166</v>
      </c>
      <c r="I9" s="99">
        <v>45345</v>
      </c>
      <c r="J9" s="100">
        <v>0.6</v>
      </c>
      <c r="K9" s="100">
        <v>0.6</v>
      </c>
      <c r="L9" s="100">
        <v>0.8</v>
      </c>
      <c r="M9" s="309">
        <v>0.86</v>
      </c>
      <c r="N9" s="309">
        <v>1</v>
      </c>
      <c r="O9" s="101" t="s">
        <v>23</v>
      </c>
      <c r="P9" s="101"/>
    </row>
    <row r="10" spans="1:16" ht="142.5" customHeight="1" x14ac:dyDescent="0.25">
      <c r="A10" s="112">
        <v>1</v>
      </c>
      <c r="B10" s="102">
        <v>2023</v>
      </c>
      <c r="C10" s="103" t="s">
        <v>197</v>
      </c>
      <c r="D10" s="102" t="s">
        <v>276</v>
      </c>
      <c r="E10" s="102" t="s">
        <v>198</v>
      </c>
      <c r="F10" s="104">
        <v>1</v>
      </c>
      <c r="G10" s="104" t="s">
        <v>199</v>
      </c>
      <c r="H10" s="105">
        <v>45440</v>
      </c>
      <c r="I10" s="105">
        <v>45624</v>
      </c>
      <c r="J10" s="106" t="s">
        <v>223</v>
      </c>
      <c r="K10" s="106" t="s">
        <v>223</v>
      </c>
      <c r="L10" s="106">
        <v>0.26</v>
      </c>
      <c r="M10" s="310">
        <v>0.45</v>
      </c>
      <c r="N10" s="310">
        <v>0.93</v>
      </c>
      <c r="O10" s="101" t="s">
        <v>23</v>
      </c>
      <c r="P10" s="101"/>
    </row>
    <row r="11" spans="1:16" ht="84.95" customHeight="1" x14ac:dyDescent="0.25">
      <c r="A11" s="102">
        <v>2</v>
      </c>
      <c r="B11" s="102"/>
      <c r="C11" s="107" t="s">
        <v>201</v>
      </c>
      <c r="D11" s="102" t="s">
        <v>202</v>
      </c>
      <c r="E11" s="102" t="s">
        <v>203</v>
      </c>
      <c r="F11" s="102">
        <v>1</v>
      </c>
      <c r="G11" s="104" t="s">
        <v>204</v>
      </c>
      <c r="H11" s="113">
        <v>45455</v>
      </c>
      <c r="I11" s="108">
        <v>45638</v>
      </c>
      <c r="J11" s="106" t="s">
        <v>223</v>
      </c>
      <c r="K11" s="106" t="s">
        <v>223</v>
      </c>
      <c r="L11" s="106">
        <v>0.2</v>
      </c>
      <c r="M11" s="310">
        <v>0.2</v>
      </c>
      <c r="N11" s="310">
        <v>1</v>
      </c>
      <c r="O11" s="101" t="s">
        <v>23</v>
      </c>
      <c r="P11" s="101"/>
    </row>
    <row r="12" spans="1:16" ht="84.95" customHeight="1" x14ac:dyDescent="0.25">
      <c r="A12" s="102">
        <v>3</v>
      </c>
      <c r="B12" s="102"/>
      <c r="C12" s="107" t="s">
        <v>205</v>
      </c>
      <c r="D12" s="102" t="s">
        <v>206</v>
      </c>
      <c r="E12" s="102" t="s">
        <v>207</v>
      </c>
      <c r="F12" s="104">
        <v>7</v>
      </c>
      <c r="G12" s="104" t="s">
        <v>208</v>
      </c>
      <c r="H12" s="113">
        <v>45527</v>
      </c>
      <c r="I12" s="105">
        <v>45716</v>
      </c>
      <c r="J12" s="106" t="s">
        <v>223</v>
      </c>
      <c r="K12" s="106" t="s">
        <v>223</v>
      </c>
      <c r="L12" s="106" t="s">
        <v>223</v>
      </c>
      <c r="M12" s="310">
        <v>7.0000000000000007E-2</v>
      </c>
      <c r="N12" s="310">
        <v>1</v>
      </c>
      <c r="O12" s="101" t="s">
        <v>23</v>
      </c>
      <c r="P12" s="101"/>
    </row>
    <row r="13" spans="1:16" ht="84.95" customHeight="1" x14ac:dyDescent="0.25">
      <c r="A13" s="102">
        <v>4</v>
      </c>
      <c r="B13" s="102"/>
      <c r="C13" s="107" t="s">
        <v>284</v>
      </c>
      <c r="D13" s="102" t="s">
        <v>200</v>
      </c>
      <c r="E13" s="102" t="s">
        <v>67</v>
      </c>
      <c r="F13" s="104">
        <v>3</v>
      </c>
      <c r="G13" s="104" t="s">
        <v>209</v>
      </c>
      <c r="H13" s="113">
        <v>45561</v>
      </c>
      <c r="I13" s="105">
        <v>45747</v>
      </c>
      <c r="J13" s="106" t="s">
        <v>223</v>
      </c>
      <c r="K13" s="106" t="s">
        <v>223</v>
      </c>
      <c r="L13" s="106" t="s">
        <v>223</v>
      </c>
      <c r="M13" s="310">
        <v>0.27</v>
      </c>
      <c r="N13" s="310">
        <v>0.43</v>
      </c>
      <c r="O13" s="50"/>
      <c r="P13" s="101" t="s">
        <v>23</v>
      </c>
    </row>
    <row r="14" spans="1:16" ht="84.95" customHeight="1" x14ac:dyDescent="0.25">
      <c r="A14" s="102">
        <v>5</v>
      </c>
      <c r="B14" s="102"/>
      <c r="C14" s="107" t="s">
        <v>210</v>
      </c>
      <c r="D14" s="102" t="s">
        <v>200</v>
      </c>
      <c r="E14" s="109" t="s">
        <v>211</v>
      </c>
      <c r="F14" s="104">
        <v>5</v>
      </c>
      <c r="G14" s="104" t="s">
        <v>212</v>
      </c>
      <c r="H14" s="108">
        <v>45631</v>
      </c>
      <c r="I14" s="105">
        <v>45838</v>
      </c>
      <c r="J14" s="106" t="s">
        <v>223</v>
      </c>
      <c r="K14" s="106" t="s">
        <v>223</v>
      </c>
      <c r="L14" s="106" t="s">
        <v>223</v>
      </c>
      <c r="M14" s="310" t="s">
        <v>223</v>
      </c>
      <c r="N14" s="310">
        <v>0.56999999999999995</v>
      </c>
      <c r="O14" s="50"/>
      <c r="P14" s="101" t="s">
        <v>23</v>
      </c>
    </row>
    <row r="15" spans="1:16" ht="84.95" customHeight="1" x14ac:dyDescent="0.25">
      <c r="A15" s="102">
        <v>6</v>
      </c>
      <c r="B15" s="102"/>
      <c r="C15" s="107" t="s">
        <v>284</v>
      </c>
      <c r="D15" s="102" t="s">
        <v>200</v>
      </c>
      <c r="E15" s="109" t="s">
        <v>213</v>
      </c>
      <c r="F15" s="104">
        <v>2</v>
      </c>
      <c r="G15" s="104" t="s">
        <v>214</v>
      </c>
      <c r="H15" s="108">
        <v>45631</v>
      </c>
      <c r="I15" s="105">
        <v>45838</v>
      </c>
      <c r="J15" s="106" t="s">
        <v>223</v>
      </c>
      <c r="K15" s="106" t="s">
        <v>223</v>
      </c>
      <c r="L15" s="106" t="s">
        <v>223</v>
      </c>
      <c r="M15" s="310" t="s">
        <v>223</v>
      </c>
      <c r="N15" s="310">
        <v>0</v>
      </c>
      <c r="O15" s="50"/>
      <c r="P15" s="101" t="s">
        <v>23</v>
      </c>
    </row>
    <row r="16" spans="1:16" ht="84.95" customHeight="1" x14ac:dyDescent="0.25">
      <c r="A16" s="102">
        <v>7</v>
      </c>
      <c r="B16" s="102"/>
      <c r="C16" s="107" t="s">
        <v>284</v>
      </c>
      <c r="D16" s="102" t="s">
        <v>200</v>
      </c>
      <c r="E16" s="109" t="s">
        <v>215</v>
      </c>
      <c r="F16" s="104">
        <v>1</v>
      </c>
      <c r="G16" s="102" t="s">
        <v>230</v>
      </c>
      <c r="H16" s="108">
        <v>45644</v>
      </c>
      <c r="I16" s="105">
        <v>45838</v>
      </c>
      <c r="J16" s="106" t="s">
        <v>223</v>
      </c>
      <c r="K16" s="106" t="s">
        <v>223</v>
      </c>
      <c r="L16" s="106" t="s">
        <v>223</v>
      </c>
      <c r="M16" s="310" t="s">
        <v>223</v>
      </c>
      <c r="N16" s="310">
        <v>0</v>
      </c>
      <c r="O16" s="110"/>
      <c r="P16" s="101" t="s">
        <v>23</v>
      </c>
    </row>
    <row r="17" spans="1:16" ht="84.95" customHeight="1" x14ac:dyDescent="0.25">
      <c r="A17" s="102">
        <v>8</v>
      </c>
      <c r="B17" s="102"/>
      <c r="C17" s="102" t="s">
        <v>283</v>
      </c>
      <c r="D17" s="102" t="s">
        <v>277</v>
      </c>
      <c r="E17" s="109" t="s">
        <v>249</v>
      </c>
      <c r="F17" s="104">
        <v>5</v>
      </c>
      <c r="G17" s="104" t="s">
        <v>280</v>
      </c>
      <c r="H17" s="108">
        <v>45666</v>
      </c>
      <c r="I17" s="105">
        <v>45847</v>
      </c>
      <c r="J17" s="106" t="s">
        <v>223</v>
      </c>
      <c r="K17" s="106" t="s">
        <v>223</v>
      </c>
      <c r="L17" s="106" t="s">
        <v>223</v>
      </c>
      <c r="M17" s="310" t="s">
        <v>223</v>
      </c>
      <c r="N17" s="310">
        <v>0.44</v>
      </c>
      <c r="O17" s="110"/>
      <c r="P17" s="101" t="s">
        <v>23</v>
      </c>
    </row>
    <row r="18" spans="1:16" ht="84.95" customHeight="1" x14ac:dyDescent="0.25">
      <c r="A18" s="102">
        <v>9</v>
      </c>
      <c r="B18" s="102"/>
      <c r="C18" s="102" t="s">
        <v>282</v>
      </c>
      <c r="D18" s="102" t="s">
        <v>278</v>
      </c>
      <c r="E18" s="109" t="s">
        <v>279</v>
      </c>
      <c r="F18" s="104">
        <v>1</v>
      </c>
      <c r="G18" s="104" t="s">
        <v>281</v>
      </c>
      <c r="H18" s="108">
        <v>45664</v>
      </c>
      <c r="I18" s="105">
        <v>45845</v>
      </c>
      <c r="J18" s="106" t="s">
        <v>223</v>
      </c>
      <c r="K18" s="106" t="s">
        <v>223</v>
      </c>
      <c r="L18" s="106" t="s">
        <v>223</v>
      </c>
      <c r="M18" s="310" t="s">
        <v>223</v>
      </c>
      <c r="N18" s="310">
        <v>0.67</v>
      </c>
      <c r="O18" s="110"/>
      <c r="P18" s="101" t="s">
        <v>23</v>
      </c>
    </row>
    <row r="19" spans="1:16" ht="84.95" customHeight="1" x14ac:dyDescent="0.25">
      <c r="A19" s="117">
        <f>+A18+A9</f>
        <v>13</v>
      </c>
      <c r="B19" s="117" t="s">
        <v>224</v>
      </c>
      <c r="G19" s="58"/>
      <c r="H19" s="115"/>
      <c r="I19" s="115"/>
      <c r="J19" s="116"/>
      <c r="K19" s="116"/>
      <c r="L19" s="120" t="s">
        <v>228</v>
      </c>
      <c r="M19" s="119">
        <f>SUM(M6:M18)</f>
        <v>4.68</v>
      </c>
      <c r="N19" s="119">
        <f>SUM(N6:N18)</f>
        <v>8.92</v>
      </c>
      <c r="P19" s="114"/>
    </row>
    <row r="20" spans="1:16" ht="34.5" x14ac:dyDescent="0.25">
      <c r="G20" s="58"/>
      <c r="H20" s="115"/>
      <c r="I20" s="115"/>
      <c r="J20" s="116"/>
      <c r="K20" s="116"/>
      <c r="L20" s="116"/>
      <c r="M20" s="116"/>
      <c r="N20" s="116"/>
      <c r="P20" s="114"/>
    </row>
    <row r="21" spans="1:16" ht="34.5" x14ac:dyDescent="0.25">
      <c r="G21" s="58"/>
      <c r="H21" s="115"/>
      <c r="I21" s="115"/>
      <c r="J21" s="116"/>
      <c r="K21" s="116"/>
      <c r="L21" s="116"/>
      <c r="M21" s="116"/>
      <c r="N21" s="116"/>
      <c r="P21" s="114"/>
    </row>
    <row r="22" spans="1:16" ht="34.5" x14ac:dyDescent="0.25">
      <c r="G22" s="58"/>
      <c r="H22" s="115"/>
      <c r="I22" s="115"/>
      <c r="J22" s="116"/>
      <c r="K22" s="116"/>
      <c r="L22" s="116"/>
      <c r="M22" s="116"/>
      <c r="N22" s="116"/>
      <c r="P22" s="114"/>
    </row>
    <row r="23" spans="1:16" ht="38.25" customHeight="1" x14ac:dyDescent="0.25"/>
    <row r="25" spans="1:16" s="318" customFormat="1" ht="165" customHeight="1" x14ac:dyDescent="0.25">
      <c r="A25" s="319" t="s">
        <v>296</v>
      </c>
      <c r="B25" s="320"/>
      <c r="C25" s="320"/>
      <c r="D25" s="320"/>
      <c r="E25" s="320"/>
      <c r="F25" s="320"/>
      <c r="G25" s="320"/>
      <c r="H25" s="320"/>
      <c r="I25" s="320"/>
      <c r="J25" s="320"/>
      <c r="K25" s="320"/>
      <c r="L25" s="320"/>
      <c r="M25" s="320"/>
      <c r="N25" s="320"/>
      <c r="O25" s="320"/>
      <c r="P25" s="320"/>
    </row>
    <row r="26" spans="1:16" s="60" customFormat="1" ht="90" customHeight="1" x14ac:dyDescent="0.25">
      <c r="A26" s="94"/>
      <c r="B26" s="94" t="s">
        <v>173</v>
      </c>
      <c r="C26" s="94" t="s">
        <v>56</v>
      </c>
      <c r="D26" s="94" t="s">
        <v>174</v>
      </c>
      <c r="E26" s="94" t="s">
        <v>57</v>
      </c>
      <c r="F26" s="94" t="s">
        <v>175</v>
      </c>
      <c r="G26" s="59" t="s">
        <v>176</v>
      </c>
      <c r="H26" s="59" t="s">
        <v>177</v>
      </c>
      <c r="I26" s="59" t="s">
        <v>178</v>
      </c>
      <c r="J26" s="59" t="s">
        <v>179</v>
      </c>
      <c r="K26" s="59" t="s">
        <v>180</v>
      </c>
      <c r="L26" s="59" t="s">
        <v>181</v>
      </c>
      <c r="M26" s="59" t="s">
        <v>182</v>
      </c>
      <c r="N26" s="59" t="s">
        <v>274</v>
      </c>
      <c r="O26" s="59" t="s">
        <v>183</v>
      </c>
      <c r="P26" s="59" t="s">
        <v>184</v>
      </c>
    </row>
    <row r="27" spans="1:16" ht="85.5" customHeight="1" x14ac:dyDescent="0.25">
      <c r="A27" s="49">
        <v>1</v>
      </c>
      <c r="B27" s="49">
        <v>2022</v>
      </c>
      <c r="C27" s="48" t="s">
        <v>62</v>
      </c>
      <c r="D27" s="47" t="s">
        <v>216</v>
      </c>
      <c r="E27" s="47" t="s">
        <v>225</v>
      </c>
      <c r="F27" s="110">
        <v>2</v>
      </c>
      <c r="G27" s="110" t="s">
        <v>217</v>
      </c>
      <c r="H27" s="111">
        <v>45197</v>
      </c>
      <c r="I27" s="111">
        <v>45355</v>
      </c>
      <c r="J27" s="50">
        <v>0.45</v>
      </c>
      <c r="K27" s="50">
        <v>0.45</v>
      </c>
      <c r="L27" s="50">
        <v>0.45</v>
      </c>
      <c r="M27" s="50">
        <v>0.45</v>
      </c>
      <c r="N27" s="50">
        <v>0.45</v>
      </c>
      <c r="O27" s="50"/>
      <c r="P27" s="101" t="s">
        <v>23</v>
      </c>
    </row>
    <row r="28" spans="1:16" ht="75" customHeight="1" x14ac:dyDescent="0.25">
      <c r="A28" s="49">
        <v>2</v>
      </c>
      <c r="B28" s="49">
        <v>2023</v>
      </c>
      <c r="C28" s="48" t="s">
        <v>63</v>
      </c>
      <c r="D28" s="47" t="s">
        <v>216</v>
      </c>
      <c r="E28" s="47" t="s">
        <v>226</v>
      </c>
      <c r="F28" s="110">
        <v>2</v>
      </c>
      <c r="G28" s="110" t="s">
        <v>218</v>
      </c>
      <c r="H28" s="111">
        <v>45323</v>
      </c>
      <c r="I28" s="111">
        <v>45504</v>
      </c>
      <c r="J28" s="50">
        <v>0.35</v>
      </c>
      <c r="K28" s="50">
        <v>0.42</v>
      </c>
      <c r="L28" s="50">
        <v>0.42</v>
      </c>
      <c r="M28" s="50">
        <v>0.42</v>
      </c>
      <c r="N28" s="50">
        <v>0.42</v>
      </c>
      <c r="O28" s="50"/>
      <c r="P28" s="101" t="s">
        <v>23</v>
      </c>
    </row>
    <row r="29" spans="1:16" ht="53.25" customHeight="1" x14ac:dyDescent="0.25">
      <c r="A29" s="49">
        <v>3</v>
      </c>
      <c r="B29" s="49">
        <v>2023</v>
      </c>
      <c r="C29" s="48" t="s">
        <v>219</v>
      </c>
      <c r="D29" s="49" t="s">
        <v>220</v>
      </c>
      <c r="E29" s="49" t="s">
        <v>227</v>
      </c>
      <c r="F29" s="110">
        <v>1</v>
      </c>
      <c r="G29" s="110" t="s">
        <v>221</v>
      </c>
      <c r="H29" s="118">
        <v>45537</v>
      </c>
      <c r="I29" s="49" t="s">
        <v>222</v>
      </c>
      <c r="J29" s="50" t="s">
        <v>223</v>
      </c>
      <c r="K29" s="50" t="s">
        <v>223</v>
      </c>
      <c r="L29" s="50" t="s">
        <v>223</v>
      </c>
      <c r="M29" s="50">
        <v>0.1</v>
      </c>
      <c r="N29" s="50">
        <v>0.1</v>
      </c>
      <c r="O29" s="50"/>
      <c r="P29" s="101" t="s">
        <v>23</v>
      </c>
    </row>
    <row r="30" spans="1:16" ht="27.75" x14ac:dyDescent="0.25">
      <c r="L30" s="120" t="s">
        <v>228</v>
      </c>
      <c r="M30" s="119">
        <f>SUM(M27:M29)</f>
        <v>0.97</v>
      </c>
      <c r="N30" s="119">
        <f>SUM(N27:N29)</f>
        <v>0.97</v>
      </c>
    </row>
    <row r="32" spans="1:16" ht="65.25" customHeight="1" x14ac:dyDescent="0.25">
      <c r="A32" s="301" t="s">
        <v>229</v>
      </c>
      <c r="B32" s="301"/>
      <c r="C32" s="61">
        <v>16</v>
      </c>
      <c r="D32" s="62"/>
    </row>
    <row r="33" spans="1:4" ht="87" customHeight="1" x14ac:dyDescent="0.25">
      <c r="A33" s="299" t="s">
        <v>69</v>
      </c>
      <c r="B33" s="300"/>
      <c r="C33" s="61"/>
      <c r="D33" s="62">
        <f>+N19+N30</f>
        <v>9.89</v>
      </c>
    </row>
    <row r="34" spans="1:4" ht="69.75" customHeight="1" x14ac:dyDescent="0.25">
      <c r="A34" s="299" t="s">
        <v>68</v>
      </c>
      <c r="B34" s="300"/>
      <c r="C34" s="61"/>
      <c r="D34" s="62">
        <f>+D33/C32</f>
        <v>0.61812500000000004</v>
      </c>
    </row>
  </sheetData>
  <mergeCells count="6">
    <mergeCell ref="A34:B34"/>
    <mergeCell ref="O4:P4"/>
    <mergeCell ref="A32:B32"/>
    <mergeCell ref="A33:B33"/>
    <mergeCell ref="A4:N4"/>
    <mergeCell ref="A25:P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tint="0.59999389629810485"/>
  </sheetPr>
  <dimension ref="A1:XFD23"/>
  <sheetViews>
    <sheetView topLeftCell="B1" zoomScale="62" zoomScaleNormal="62" workbookViewId="0">
      <selection activeCell="B2" sqref="B2:J4"/>
    </sheetView>
  </sheetViews>
  <sheetFormatPr baseColWidth="10" defaultColWidth="0" defaultRowHeight="0" customHeight="1" zeroHeight="1" x14ac:dyDescent="0.35"/>
  <cols>
    <col min="1" max="1" width="3.7109375" style="12" customWidth="1"/>
    <col min="2" max="2" width="75.42578125" style="12" customWidth="1"/>
    <col min="3" max="3" width="69" style="12" customWidth="1"/>
    <col min="4" max="4" width="30" style="12" customWidth="1"/>
    <col min="5" max="5" width="17.5703125" style="12" customWidth="1"/>
    <col min="6" max="6" width="18.140625" style="12" customWidth="1"/>
    <col min="7" max="7" width="21.42578125" style="12" customWidth="1"/>
    <col min="8" max="8" width="61.85546875" style="12" customWidth="1"/>
    <col min="9" max="9" width="51.5703125" style="12" customWidth="1"/>
    <col min="10" max="10" width="89.28515625" style="12" customWidth="1"/>
    <col min="11" max="11" width="22.140625" style="12" customWidth="1"/>
    <col min="12" max="15" width="0" style="12" hidden="1" customWidth="1"/>
    <col min="16" max="16383" width="11.42578125" style="12" hidden="1"/>
    <col min="16384" max="16384" width="8.28515625" style="12" customWidth="1"/>
  </cols>
  <sheetData>
    <row r="1" spans="2:12" ht="24" thickBot="1" x14ac:dyDescent="0.4">
      <c r="B1" s="197" t="s">
        <v>0</v>
      </c>
      <c r="C1" s="198"/>
      <c r="D1" s="198"/>
      <c r="E1" s="198"/>
      <c r="F1" s="198"/>
      <c r="G1" s="198"/>
      <c r="H1" s="199"/>
      <c r="I1" s="199"/>
      <c r="J1" s="200"/>
    </row>
    <row r="2" spans="2:12" ht="15.75" customHeight="1" x14ac:dyDescent="0.35">
      <c r="B2" s="201" t="s">
        <v>1</v>
      </c>
      <c r="C2" s="202"/>
      <c r="D2" s="202"/>
      <c r="E2" s="202"/>
      <c r="F2" s="202"/>
      <c r="G2" s="202"/>
      <c r="H2" s="202"/>
      <c r="I2" s="202"/>
      <c r="J2" s="203"/>
    </row>
    <row r="3" spans="2:12" ht="15.75" customHeight="1" x14ac:dyDescent="0.35">
      <c r="B3" s="204"/>
      <c r="C3" s="205"/>
      <c r="D3" s="205"/>
      <c r="E3" s="205"/>
      <c r="F3" s="205"/>
      <c r="G3" s="205"/>
      <c r="H3" s="205"/>
      <c r="I3" s="205"/>
      <c r="J3" s="206"/>
    </row>
    <row r="4" spans="2:12" ht="15" customHeight="1" x14ac:dyDescent="0.35">
      <c r="B4" s="204"/>
      <c r="C4" s="205"/>
      <c r="D4" s="205"/>
      <c r="E4" s="205"/>
      <c r="F4" s="205"/>
      <c r="G4" s="205"/>
      <c r="H4" s="205"/>
      <c r="I4" s="205"/>
      <c r="J4" s="206"/>
    </row>
    <row r="5" spans="2:12" ht="362.25" customHeight="1" x14ac:dyDescent="0.35">
      <c r="B5" s="13" t="s">
        <v>2</v>
      </c>
      <c r="C5" s="207" t="s">
        <v>3</v>
      </c>
      <c r="D5" s="207"/>
      <c r="E5" s="207"/>
      <c r="F5" s="207"/>
      <c r="G5" s="207"/>
      <c r="H5" s="13" t="s">
        <v>4</v>
      </c>
      <c r="I5" s="208" t="s">
        <v>55</v>
      </c>
      <c r="J5" s="209"/>
    </row>
    <row r="6" spans="2:12" ht="47.25" thickBot="1" x14ac:dyDescent="0.4">
      <c r="B6" s="210" t="s">
        <v>5</v>
      </c>
      <c r="C6" s="211"/>
      <c r="D6" s="14" t="s">
        <v>6</v>
      </c>
      <c r="E6" s="210" t="s">
        <v>7</v>
      </c>
      <c r="F6" s="211"/>
      <c r="G6" s="212"/>
      <c r="H6" s="213" t="s">
        <v>8</v>
      </c>
      <c r="I6" s="214"/>
      <c r="J6" s="215"/>
    </row>
    <row r="7" spans="2:12" ht="75.75" customHeight="1" thickBot="1" x14ac:dyDescent="0.4">
      <c r="B7" s="196" t="s">
        <v>9</v>
      </c>
      <c r="C7" s="196" t="s">
        <v>10</v>
      </c>
      <c r="D7" s="196" t="s">
        <v>11</v>
      </c>
      <c r="E7" s="196" t="s">
        <v>12</v>
      </c>
      <c r="F7" s="196" t="s">
        <v>13</v>
      </c>
      <c r="G7" s="196" t="s">
        <v>14</v>
      </c>
      <c r="H7" s="15" t="s">
        <v>15</v>
      </c>
      <c r="I7" s="195" t="s">
        <v>16</v>
      </c>
      <c r="J7" s="195"/>
      <c r="K7" s="178"/>
      <c r="L7" s="179"/>
    </row>
    <row r="8" spans="2:12" ht="45.75" customHeight="1" thickBot="1" x14ac:dyDescent="0.4">
      <c r="B8" s="196"/>
      <c r="C8" s="196"/>
      <c r="D8" s="196"/>
      <c r="E8" s="196"/>
      <c r="F8" s="196"/>
      <c r="G8" s="196"/>
      <c r="H8" s="15" t="s">
        <v>17</v>
      </c>
      <c r="I8" s="15" t="s">
        <v>18</v>
      </c>
      <c r="J8" s="15" t="s">
        <v>19</v>
      </c>
    </row>
    <row r="9" spans="2:12" ht="249.75" customHeight="1" thickBot="1" x14ac:dyDescent="0.4">
      <c r="B9" s="194" t="s">
        <v>24</v>
      </c>
      <c r="C9" s="35" t="s">
        <v>21</v>
      </c>
      <c r="D9" s="35">
        <v>2</v>
      </c>
      <c r="E9" s="17"/>
      <c r="F9" s="17"/>
      <c r="G9" s="17"/>
      <c r="H9" s="16" t="s">
        <v>25</v>
      </c>
      <c r="I9" s="38" t="s">
        <v>20</v>
      </c>
      <c r="J9" s="19"/>
    </row>
    <row r="10" spans="2:12" ht="237" customHeight="1" thickBot="1" x14ac:dyDescent="0.4">
      <c r="B10" s="194"/>
      <c r="C10" s="35" t="s">
        <v>21</v>
      </c>
      <c r="D10" s="35">
        <v>2</v>
      </c>
      <c r="E10" s="17"/>
      <c r="F10" s="17"/>
      <c r="G10" s="17"/>
      <c r="H10" s="16" t="s">
        <v>26</v>
      </c>
      <c r="I10" s="38" t="s">
        <v>20</v>
      </c>
      <c r="J10" s="19"/>
    </row>
    <row r="11" spans="2:12" ht="214.5" customHeight="1" thickBot="1" x14ac:dyDescent="0.4">
      <c r="B11" s="16" t="s">
        <v>27</v>
      </c>
      <c r="C11" s="35" t="s">
        <v>22</v>
      </c>
      <c r="D11" s="35">
        <v>2</v>
      </c>
      <c r="E11" s="17"/>
      <c r="F11" s="17"/>
      <c r="G11" s="17"/>
      <c r="H11" s="17" t="s">
        <v>28</v>
      </c>
      <c r="I11" s="38" t="s">
        <v>20</v>
      </c>
      <c r="J11" s="19"/>
    </row>
    <row r="12" spans="2:12" ht="322.5" customHeight="1" thickBot="1" x14ac:dyDescent="0.4">
      <c r="B12" s="17" t="s">
        <v>29</v>
      </c>
      <c r="C12" s="35" t="s">
        <v>30</v>
      </c>
      <c r="D12" s="35">
        <v>2</v>
      </c>
      <c r="E12" s="18"/>
      <c r="F12" s="18"/>
      <c r="G12" s="18"/>
      <c r="H12" s="17" t="s">
        <v>31</v>
      </c>
      <c r="I12" s="38" t="s">
        <v>20</v>
      </c>
      <c r="J12" s="19"/>
      <c r="K12" s="302" t="s">
        <v>269</v>
      </c>
    </row>
    <row r="13" spans="2:12" ht="23.25" x14ac:dyDescent="0.35"/>
    <row r="14" spans="2:12" ht="15" customHeight="1" x14ac:dyDescent="0.35"/>
    <row r="15" spans="2:12" ht="15" customHeight="1" x14ac:dyDescent="0.35"/>
    <row r="16" spans="2:12" ht="15" customHeight="1" x14ac:dyDescent="0.35"/>
    <row r="17" s="12" customFormat="1" ht="15" customHeight="1" x14ac:dyDescent="0.35"/>
    <row r="18" s="12" customFormat="1" ht="0" hidden="1" customHeight="1" x14ac:dyDescent="0.35"/>
    <row r="19" s="12" customFormat="1" ht="0" hidden="1" customHeight="1" x14ac:dyDescent="0.35"/>
    <row r="20" s="12" customFormat="1" ht="0" hidden="1" customHeight="1" x14ac:dyDescent="0.35"/>
    <row r="21" s="12" customFormat="1" ht="0" hidden="1" customHeight="1" x14ac:dyDescent="0.35"/>
    <row r="22" s="12" customFormat="1" ht="0" hidden="1" customHeight="1" x14ac:dyDescent="0.35"/>
    <row r="23" s="12" customFormat="1" ht="0" hidden="1" customHeight="1" x14ac:dyDescent="0.35"/>
  </sheetData>
  <mergeCells count="16">
    <mergeCell ref="K7:L7"/>
    <mergeCell ref="B1:J1"/>
    <mergeCell ref="B2:J4"/>
    <mergeCell ref="C5:G5"/>
    <mergeCell ref="I5:J5"/>
    <mergeCell ref="B6:C6"/>
    <mergeCell ref="E6:G6"/>
    <mergeCell ref="H6:J6"/>
    <mergeCell ref="B9:B10"/>
    <mergeCell ref="I7:J7"/>
    <mergeCell ref="B7:B8"/>
    <mergeCell ref="C7:C8"/>
    <mergeCell ref="D7:D8"/>
    <mergeCell ref="E7:E8"/>
    <mergeCell ref="F7:F8"/>
    <mergeCell ref="G7:G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6" tint="0.39997558519241921"/>
  </sheetPr>
  <dimension ref="B1:XFD15"/>
  <sheetViews>
    <sheetView zoomScale="70" zoomScaleNormal="70" workbookViewId="0">
      <selection activeCell="D1" sqref="D1"/>
    </sheetView>
  </sheetViews>
  <sheetFormatPr baseColWidth="10" defaultColWidth="0" defaultRowHeight="0" customHeight="1" zeroHeight="1" x14ac:dyDescent="0.25"/>
  <cols>
    <col min="1" max="1" width="3.7109375" customWidth="1"/>
    <col min="2" max="2" width="75.42578125" customWidth="1"/>
    <col min="3" max="3" width="52.5703125" customWidth="1"/>
    <col min="4" max="4" width="17" style="37" customWidth="1"/>
    <col min="5" max="5" width="11.42578125" customWidth="1"/>
    <col min="6" max="6" width="12.7109375" customWidth="1"/>
    <col min="7" max="7" width="20" customWidth="1"/>
    <col min="8" max="8" width="56.85546875" customWidth="1"/>
    <col min="9" max="9" width="74.5703125" customWidth="1"/>
    <col min="10" max="10" width="98.85546875" customWidth="1"/>
    <col min="11" max="11" width="3.85546875" customWidth="1"/>
    <col min="12" max="15" width="0" hidden="1" customWidth="1"/>
    <col min="16" max="16383" width="11.42578125" hidden="1"/>
    <col min="16384" max="16384" width="22.28515625" customWidth="1"/>
  </cols>
  <sheetData>
    <row r="1" spans="2:10 16384:16384" ht="15.75" thickBot="1" x14ac:dyDescent="0.3">
      <c r="D1"/>
    </row>
    <row r="2" spans="2:10 16384:16384" ht="24" thickBot="1" x14ac:dyDescent="0.3">
      <c r="B2" s="167" t="s">
        <v>0</v>
      </c>
      <c r="C2" s="168"/>
      <c r="D2" s="168"/>
      <c r="E2" s="168"/>
      <c r="F2" s="168"/>
      <c r="G2" s="168"/>
      <c r="H2" s="169"/>
      <c r="I2" s="169"/>
      <c r="J2" s="170"/>
    </row>
    <row r="3" spans="2:10 16384:16384" ht="15.75" customHeight="1" x14ac:dyDescent="0.25">
      <c r="B3" s="171" t="s">
        <v>1</v>
      </c>
      <c r="C3" s="172"/>
      <c r="D3" s="172"/>
      <c r="E3" s="172"/>
      <c r="F3" s="172"/>
      <c r="G3" s="172"/>
      <c r="H3" s="172"/>
      <c r="I3" s="172"/>
      <c r="J3" s="173"/>
    </row>
    <row r="4" spans="2:10 16384:16384" ht="15.75" customHeight="1" x14ac:dyDescent="0.25">
      <c r="B4" s="174"/>
      <c r="C4" s="175"/>
      <c r="D4" s="175"/>
      <c r="E4" s="175"/>
      <c r="F4" s="175"/>
      <c r="G4" s="175"/>
      <c r="H4" s="175"/>
      <c r="I4" s="175"/>
      <c r="J4" s="176"/>
    </row>
    <row r="5" spans="2:10 16384:16384" ht="15" customHeight="1" x14ac:dyDescent="0.25">
      <c r="B5" s="174"/>
      <c r="C5" s="175"/>
      <c r="D5" s="175"/>
      <c r="E5" s="175"/>
      <c r="F5" s="175"/>
      <c r="G5" s="175"/>
      <c r="H5" s="175"/>
      <c r="I5" s="175"/>
      <c r="J5" s="176"/>
    </row>
    <row r="6" spans="2:10 16384:16384" ht="115.5" customHeight="1" x14ac:dyDescent="0.25">
      <c r="B6" s="5" t="s">
        <v>2</v>
      </c>
      <c r="C6" s="177" t="s">
        <v>3</v>
      </c>
      <c r="D6" s="177"/>
      <c r="E6" s="177"/>
      <c r="F6" s="177"/>
      <c r="G6" s="177"/>
      <c r="H6" s="5" t="s">
        <v>4</v>
      </c>
      <c r="I6" s="178" t="s">
        <v>38</v>
      </c>
      <c r="J6" s="179"/>
    </row>
    <row r="7" spans="2:10 16384:16384" ht="46.5" customHeight="1" thickBot="1" x14ac:dyDescent="0.3">
      <c r="B7" s="180" t="s">
        <v>5</v>
      </c>
      <c r="C7" s="181"/>
      <c r="D7" s="4" t="s">
        <v>6</v>
      </c>
      <c r="E7" s="180" t="s">
        <v>7</v>
      </c>
      <c r="F7" s="181"/>
      <c r="G7" s="182"/>
      <c r="H7" s="183" t="s">
        <v>8</v>
      </c>
      <c r="I7" s="184"/>
      <c r="J7" s="185"/>
    </row>
    <row r="8" spans="2:10 16384:16384" ht="30.75" customHeight="1" thickBot="1" x14ac:dyDescent="0.3">
      <c r="B8" s="188" t="s">
        <v>9</v>
      </c>
      <c r="C8" s="190" t="s">
        <v>10</v>
      </c>
      <c r="D8" s="188" t="s">
        <v>11</v>
      </c>
      <c r="E8" s="192" t="s">
        <v>12</v>
      </c>
      <c r="F8" s="188" t="s">
        <v>13</v>
      </c>
      <c r="G8" s="188" t="s">
        <v>14</v>
      </c>
      <c r="H8" s="1" t="s">
        <v>15</v>
      </c>
      <c r="I8" s="186" t="s">
        <v>16</v>
      </c>
      <c r="J8" s="187"/>
    </row>
    <row r="9" spans="2:10 16384:16384" ht="42.75" customHeight="1" thickBot="1" x14ac:dyDescent="0.3">
      <c r="B9" s="189"/>
      <c r="C9" s="191"/>
      <c r="D9" s="189"/>
      <c r="E9" s="193"/>
      <c r="F9" s="189"/>
      <c r="G9" s="189"/>
      <c r="H9" s="2" t="s">
        <v>17</v>
      </c>
      <c r="I9" s="3" t="s">
        <v>18</v>
      </c>
      <c r="J9" s="3" t="s">
        <v>19</v>
      </c>
    </row>
    <row r="10" spans="2:10 16384:16384" ht="42.75" customHeight="1" thickBot="1" x14ac:dyDescent="0.3">
      <c r="B10" s="23"/>
      <c r="C10" s="26"/>
      <c r="D10" s="27"/>
      <c r="E10" s="23"/>
      <c r="F10" s="21"/>
      <c r="G10" s="22"/>
      <c r="H10" s="2"/>
      <c r="I10" s="28"/>
      <c r="J10" s="29"/>
    </row>
    <row r="11" spans="2:10 16384:16384" s="9" customFormat="1" ht="284.25" customHeight="1" thickBot="1" x14ac:dyDescent="0.35">
      <c r="B11" s="216" t="s">
        <v>32</v>
      </c>
      <c r="C11" s="315" t="s">
        <v>65</v>
      </c>
      <c r="D11" s="37">
        <v>2</v>
      </c>
      <c r="E11" s="7"/>
      <c r="F11" s="8"/>
      <c r="G11" s="6"/>
      <c r="H11" s="25" t="s">
        <v>33</v>
      </c>
      <c r="I11" s="31" t="s">
        <v>20</v>
      </c>
      <c r="J11" s="32"/>
    </row>
    <row r="12" spans="2:10 16384:16384" s="9" customFormat="1" ht="324.75" customHeight="1" thickBot="1" x14ac:dyDescent="0.35">
      <c r="B12" s="217"/>
      <c r="C12" s="315" t="s">
        <v>65</v>
      </c>
      <c r="D12" s="37">
        <v>2</v>
      </c>
      <c r="E12" s="7"/>
      <c r="F12" s="8"/>
      <c r="G12" s="6"/>
      <c r="H12" s="25" t="s">
        <v>34</v>
      </c>
      <c r="I12" s="31" t="s">
        <v>20</v>
      </c>
      <c r="J12" s="32"/>
      <c r="XFD12" s="302" t="s">
        <v>269</v>
      </c>
    </row>
    <row r="13" spans="2:10 16384:16384" ht="0" hidden="1" customHeight="1" x14ac:dyDescent="0.25">
      <c r="C13" s="33"/>
    </row>
    <row r="14" spans="2:10 16384:16384" ht="0" hidden="1" customHeight="1" x14ac:dyDescent="0.25">
      <c r="C14" s="33"/>
    </row>
    <row r="15" spans="2:10 16384:16384" ht="0" hidden="1" customHeight="1" x14ac:dyDescent="0.25">
      <c r="C15" s="34"/>
    </row>
  </sheetData>
  <mergeCells count="15">
    <mergeCell ref="I8:J8"/>
    <mergeCell ref="B11:B12"/>
    <mergeCell ref="B8:B9"/>
    <mergeCell ref="C8:C9"/>
    <mergeCell ref="D8:D9"/>
    <mergeCell ref="E8:E9"/>
    <mergeCell ref="F8:F9"/>
    <mergeCell ref="G8:G9"/>
    <mergeCell ref="B2:J2"/>
    <mergeCell ref="B3:J5"/>
    <mergeCell ref="C6:G6"/>
    <mergeCell ref="I6:J6"/>
    <mergeCell ref="B7:C7"/>
    <mergeCell ref="E7:G7"/>
    <mergeCell ref="H7:J7"/>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6" tint="0.39997558519241921"/>
  </sheetPr>
  <dimension ref="A1:O1048576"/>
  <sheetViews>
    <sheetView zoomScale="66" zoomScaleNormal="66" workbookViewId="0">
      <selection activeCell="C1" sqref="C1"/>
    </sheetView>
  </sheetViews>
  <sheetFormatPr baseColWidth="10" defaultColWidth="0" defaultRowHeight="0" customHeight="1" zeroHeight="1" x14ac:dyDescent="0.25"/>
  <cols>
    <col min="1" max="1" width="3.7109375" customWidth="1"/>
    <col min="2" max="2" width="75.42578125" customWidth="1"/>
    <col min="3" max="3" width="52.5703125" customWidth="1"/>
    <col min="4" max="4" width="17" customWidth="1"/>
    <col min="5" max="5" width="11.42578125" customWidth="1"/>
    <col min="6" max="6" width="12.7109375" customWidth="1"/>
    <col min="7" max="7" width="20" customWidth="1"/>
    <col min="8" max="8" width="73.85546875" customWidth="1"/>
    <col min="9" max="9" width="74.5703125" customWidth="1"/>
    <col min="10" max="10" width="98.28515625" customWidth="1"/>
    <col min="11" max="11" width="24.5703125" customWidth="1"/>
    <col min="12" max="15" width="0" hidden="1" customWidth="1"/>
    <col min="16" max="16384" width="11.42578125" hidden="1"/>
  </cols>
  <sheetData>
    <row r="1" spans="2:11" ht="15.75" thickBot="1" x14ac:dyDescent="0.3"/>
    <row r="2" spans="2:11" ht="24" thickBot="1" x14ac:dyDescent="0.3">
      <c r="B2" s="167" t="s">
        <v>0</v>
      </c>
      <c r="C2" s="168"/>
      <c r="D2" s="168"/>
      <c r="E2" s="168"/>
      <c r="F2" s="168"/>
      <c r="G2" s="168"/>
      <c r="H2" s="169"/>
      <c r="I2" s="169"/>
      <c r="J2" s="170"/>
    </row>
    <row r="3" spans="2:11" ht="15.75" customHeight="1" x14ac:dyDescent="0.25">
      <c r="B3" s="171" t="s">
        <v>1</v>
      </c>
      <c r="C3" s="172"/>
      <c r="D3" s="172"/>
      <c r="E3" s="172"/>
      <c r="F3" s="172"/>
      <c r="G3" s="172"/>
      <c r="H3" s="172"/>
      <c r="I3" s="172"/>
      <c r="J3" s="173"/>
    </row>
    <row r="4" spans="2:11" ht="15.75" customHeight="1" x14ac:dyDescent="0.25">
      <c r="B4" s="174"/>
      <c r="C4" s="175"/>
      <c r="D4" s="175"/>
      <c r="E4" s="175"/>
      <c r="F4" s="175"/>
      <c r="G4" s="175"/>
      <c r="H4" s="175"/>
      <c r="I4" s="175"/>
      <c r="J4" s="176"/>
    </row>
    <row r="5" spans="2:11" ht="15" customHeight="1" x14ac:dyDescent="0.25">
      <c r="B5" s="174"/>
      <c r="C5" s="175"/>
      <c r="D5" s="175"/>
      <c r="E5" s="175"/>
      <c r="F5" s="175"/>
      <c r="G5" s="175"/>
      <c r="H5" s="175"/>
      <c r="I5" s="175"/>
      <c r="J5" s="176"/>
    </row>
    <row r="6" spans="2:11" ht="115.5" customHeight="1" x14ac:dyDescent="0.25">
      <c r="B6" s="5" t="s">
        <v>2</v>
      </c>
      <c r="C6" s="177" t="s">
        <v>3</v>
      </c>
      <c r="D6" s="177"/>
      <c r="E6" s="177"/>
      <c r="F6" s="177"/>
      <c r="G6" s="177"/>
      <c r="H6" s="5" t="s">
        <v>4</v>
      </c>
      <c r="I6" s="178" t="s">
        <v>54</v>
      </c>
      <c r="J6" s="179"/>
    </row>
    <row r="7" spans="2:11" ht="46.5" customHeight="1" thickBot="1" x14ac:dyDescent="0.3">
      <c r="B7" s="180" t="s">
        <v>5</v>
      </c>
      <c r="C7" s="181"/>
      <c r="D7" s="4" t="s">
        <v>6</v>
      </c>
      <c r="E7" s="180" t="s">
        <v>7</v>
      </c>
      <c r="F7" s="181"/>
      <c r="G7" s="182"/>
      <c r="H7" s="183" t="s">
        <v>8</v>
      </c>
      <c r="I7" s="184"/>
      <c r="J7" s="185"/>
    </row>
    <row r="8" spans="2:11" ht="30.75" customHeight="1" thickBot="1" x14ac:dyDescent="0.3">
      <c r="B8" s="221" t="s">
        <v>9</v>
      </c>
      <c r="C8" s="221" t="s">
        <v>10</v>
      </c>
      <c r="D8" s="221" t="s">
        <v>11</v>
      </c>
      <c r="E8" s="221" t="s">
        <v>12</v>
      </c>
      <c r="F8" s="221" t="s">
        <v>13</v>
      </c>
      <c r="G8" s="221" t="s">
        <v>14</v>
      </c>
      <c r="H8" s="54" t="s">
        <v>15</v>
      </c>
      <c r="I8" s="218" t="s">
        <v>16</v>
      </c>
      <c r="J8" s="218"/>
    </row>
    <row r="9" spans="2:11" ht="42.75" customHeight="1" thickBot="1" x14ac:dyDescent="0.3">
      <c r="B9" s="221"/>
      <c r="C9" s="221"/>
      <c r="D9" s="221"/>
      <c r="E9" s="221"/>
      <c r="F9" s="221"/>
      <c r="G9" s="221"/>
      <c r="H9" s="2" t="s">
        <v>17</v>
      </c>
      <c r="I9" s="2" t="s">
        <v>18</v>
      </c>
      <c r="J9" s="2" t="s">
        <v>19</v>
      </c>
    </row>
    <row r="10" spans="2:11" ht="42.75" customHeight="1" thickBot="1" x14ac:dyDescent="0.3">
      <c r="B10" s="53"/>
      <c r="C10" s="53"/>
      <c r="D10" s="53"/>
      <c r="E10" s="53"/>
      <c r="F10" s="53"/>
      <c r="G10" s="53"/>
      <c r="H10" s="2"/>
      <c r="I10" s="2"/>
      <c r="J10" s="2"/>
    </row>
    <row r="11" spans="2:11" s="9" customFormat="1" ht="258" customHeight="1" thickBot="1" x14ac:dyDescent="0.35">
      <c r="B11" s="219" t="s">
        <v>51</v>
      </c>
      <c r="C11" s="71" t="s">
        <v>285</v>
      </c>
      <c r="D11" s="20">
        <v>2</v>
      </c>
      <c r="E11" s="72"/>
      <c r="F11" s="73"/>
      <c r="G11" s="6"/>
      <c r="H11" s="74" t="s">
        <v>52</v>
      </c>
      <c r="I11" s="75" t="s">
        <v>20</v>
      </c>
      <c r="J11" s="32" t="s">
        <v>270</v>
      </c>
    </row>
    <row r="12" spans="2:11" s="9" customFormat="1" ht="300.75" customHeight="1" thickBot="1" x14ac:dyDescent="0.35">
      <c r="B12" s="220"/>
      <c r="C12" s="25" t="s">
        <v>285</v>
      </c>
      <c r="D12" s="20">
        <v>2</v>
      </c>
      <c r="E12" s="7"/>
      <c r="F12" s="8"/>
      <c r="G12" s="6"/>
      <c r="H12" s="46" t="s">
        <v>53</v>
      </c>
      <c r="I12" s="30" t="s">
        <v>20</v>
      </c>
      <c r="J12" s="32"/>
      <c r="K12" s="302" t="s">
        <v>269</v>
      </c>
    </row>
    <row r="1048576" ht="57" customHeight="1" x14ac:dyDescent="0.25"/>
  </sheetData>
  <mergeCells count="15">
    <mergeCell ref="B2:J2"/>
    <mergeCell ref="B3:J5"/>
    <mergeCell ref="C6:G6"/>
    <mergeCell ref="I6:J6"/>
    <mergeCell ref="B7:C7"/>
    <mergeCell ref="E7:G7"/>
    <mergeCell ref="H7:J7"/>
    <mergeCell ref="I8:J8"/>
    <mergeCell ref="B11:B12"/>
    <mergeCell ref="B8:B9"/>
    <mergeCell ref="C8:C9"/>
    <mergeCell ref="D8:D9"/>
    <mergeCell ref="E8:E9"/>
    <mergeCell ref="F8:F9"/>
    <mergeCell ref="G8:G9"/>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6" tint="0.39997558519241921"/>
  </sheetPr>
  <dimension ref="A1:XFD255"/>
  <sheetViews>
    <sheetView topLeftCell="A14" zoomScale="90" zoomScaleNormal="90" workbookViewId="0">
      <selection activeCell="C15" sqref="C15:C20"/>
    </sheetView>
  </sheetViews>
  <sheetFormatPr baseColWidth="10" defaultColWidth="0" defaultRowHeight="0" customHeight="1" zeroHeight="1" x14ac:dyDescent="0.25"/>
  <cols>
    <col min="1" max="1" width="3.7109375" customWidth="1"/>
    <col min="2" max="2" width="119.140625" customWidth="1"/>
    <col min="3" max="3" width="80.85546875" customWidth="1"/>
    <col min="4" max="4" width="17" customWidth="1"/>
    <col min="5" max="5" width="11.42578125" customWidth="1"/>
    <col min="6" max="6" width="12.7109375" customWidth="1"/>
    <col min="7" max="7" width="20" customWidth="1"/>
    <col min="8" max="8" width="96.7109375" customWidth="1"/>
    <col min="9" max="9" width="74.5703125" customWidth="1"/>
    <col min="10" max="10" width="97" style="78" customWidth="1"/>
    <col min="11" max="11" width="30.7109375" customWidth="1"/>
    <col min="12" max="15" width="0" hidden="1" customWidth="1"/>
    <col min="16" max="16382" width="11.42578125" hidden="1"/>
    <col min="16383" max="16383" width="10.5703125" customWidth="1"/>
    <col min="16384" max="16384" width="11.7109375" customWidth="1"/>
  </cols>
  <sheetData>
    <row r="1" spans="2:11" ht="15.75" thickBot="1" x14ac:dyDescent="0.3">
      <c r="J1"/>
    </row>
    <row r="2" spans="2:11" ht="24" thickBot="1" x14ac:dyDescent="0.3">
      <c r="B2" s="167" t="s">
        <v>0</v>
      </c>
      <c r="C2" s="168"/>
      <c r="D2" s="168"/>
      <c r="E2" s="168"/>
      <c r="F2" s="168"/>
      <c r="G2" s="168"/>
      <c r="H2" s="169"/>
      <c r="I2" s="169"/>
      <c r="J2" s="170"/>
    </row>
    <row r="3" spans="2:11" ht="15.75" customHeight="1" x14ac:dyDescent="0.25">
      <c r="B3" s="171" t="s">
        <v>1</v>
      </c>
      <c r="C3" s="172"/>
      <c r="D3" s="172"/>
      <c r="E3" s="172"/>
      <c r="F3" s="172"/>
      <c r="G3" s="172"/>
      <c r="H3" s="172"/>
      <c r="I3" s="172"/>
      <c r="J3" s="173"/>
    </row>
    <row r="4" spans="2:11" ht="15.75" customHeight="1" x14ac:dyDescent="0.25">
      <c r="B4" s="174"/>
      <c r="C4" s="175"/>
      <c r="D4" s="175"/>
      <c r="E4" s="175"/>
      <c r="F4" s="175"/>
      <c r="G4" s="175"/>
      <c r="H4" s="175"/>
      <c r="I4" s="175"/>
      <c r="J4" s="176"/>
    </row>
    <row r="5" spans="2:11" ht="15" customHeight="1" x14ac:dyDescent="0.25">
      <c r="B5" s="174"/>
      <c r="C5" s="175"/>
      <c r="D5" s="175"/>
      <c r="E5" s="175"/>
      <c r="F5" s="175"/>
      <c r="G5" s="175"/>
      <c r="H5" s="175"/>
      <c r="I5" s="175"/>
      <c r="J5" s="176"/>
    </row>
    <row r="6" spans="2:11" ht="378.75" customHeight="1" x14ac:dyDescent="0.25">
      <c r="B6" s="5" t="s">
        <v>2</v>
      </c>
      <c r="C6" s="177" t="s">
        <v>3</v>
      </c>
      <c r="D6" s="177"/>
      <c r="E6" s="177"/>
      <c r="F6" s="177"/>
      <c r="G6" s="177"/>
      <c r="H6" s="5" t="s">
        <v>144</v>
      </c>
      <c r="I6" s="178" t="s">
        <v>143</v>
      </c>
      <c r="J6" s="179"/>
    </row>
    <row r="7" spans="2:11" ht="46.5" customHeight="1" thickBot="1" x14ac:dyDescent="0.3">
      <c r="B7" s="180" t="s">
        <v>5</v>
      </c>
      <c r="C7" s="181"/>
      <c r="D7" s="4" t="s">
        <v>6</v>
      </c>
      <c r="E7" s="180" t="s">
        <v>7</v>
      </c>
      <c r="F7" s="181"/>
      <c r="G7" s="182"/>
      <c r="H7" s="183" t="s">
        <v>8</v>
      </c>
      <c r="I7" s="184"/>
      <c r="J7" s="185"/>
    </row>
    <row r="8" spans="2:11" ht="30.75" customHeight="1" thickBot="1" x14ac:dyDescent="0.3">
      <c r="B8" s="221" t="s">
        <v>9</v>
      </c>
      <c r="C8" s="221" t="s">
        <v>10</v>
      </c>
      <c r="D8" s="221" t="s">
        <v>11</v>
      </c>
      <c r="E8" s="221" t="s">
        <v>12</v>
      </c>
      <c r="F8" s="221" t="s">
        <v>13</v>
      </c>
      <c r="G8" s="221" t="s">
        <v>14</v>
      </c>
      <c r="H8" s="54" t="s">
        <v>15</v>
      </c>
      <c r="I8" s="218" t="s">
        <v>16</v>
      </c>
      <c r="J8" s="218"/>
    </row>
    <row r="9" spans="2:11" ht="42.75" customHeight="1" thickBot="1" x14ac:dyDescent="0.3">
      <c r="B9" s="221"/>
      <c r="C9" s="221"/>
      <c r="D9" s="221"/>
      <c r="E9" s="221"/>
      <c r="F9" s="221"/>
      <c r="G9" s="221"/>
      <c r="H9" s="2" t="s">
        <v>17</v>
      </c>
      <c r="I9" s="2" t="s">
        <v>18</v>
      </c>
      <c r="J9" s="2" t="s">
        <v>19</v>
      </c>
    </row>
    <row r="10" spans="2:11" s="78" customFormat="1" ht="64.5" customHeight="1" x14ac:dyDescent="0.25">
      <c r="B10" s="238" t="s">
        <v>74</v>
      </c>
      <c r="C10" s="238" t="s">
        <v>286</v>
      </c>
      <c r="D10" s="238">
        <v>2</v>
      </c>
      <c r="E10" s="238"/>
      <c r="F10" s="238"/>
      <c r="G10" s="238"/>
      <c r="H10" s="231" t="s">
        <v>97</v>
      </c>
      <c r="I10" s="265" t="s">
        <v>20</v>
      </c>
      <c r="J10" s="265"/>
      <c r="K10" s="308" t="s">
        <v>269</v>
      </c>
    </row>
    <row r="11" spans="2:11" s="78" customFormat="1" ht="42.75" customHeight="1" x14ac:dyDescent="0.25">
      <c r="B11" s="238"/>
      <c r="C11" s="238"/>
      <c r="D11" s="238"/>
      <c r="E11" s="238"/>
      <c r="F11" s="238"/>
      <c r="G11" s="238"/>
      <c r="H11" s="231"/>
      <c r="I11" s="231"/>
      <c r="J11" s="265"/>
      <c r="K11" s="308"/>
    </row>
    <row r="12" spans="2:11" s="78" customFormat="1" ht="42.75" customHeight="1" x14ac:dyDescent="0.25">
      <c r="B12" s="238"/>
      <c r="C12" s="238"/>
      <c r="D12" s="238"/>
      <c r="E12" s="238"/>
      <c r="F12" s="238"/>
      <c r="G12" s="238"/>
      <c r="H12" s="231"/>
      <c r="I12" s="231"/>
      <c r="J12" s="265"/>
      <c r="K12" s="308"/>
    </row>
    <row r="13" spans="2:11" s="78" customFormat="1" ht="42.75" customHeight="1" x14ac:dyDescent="0.25">
      <c r="B13" s="238"/>
      <c r="C13" s="238"/>
      <c r="D13" s="238"/>
      <c r="E13" s="238"/>
      <c r="F13" s="238"/>
      <c r="G13" s="238"/>
      <c r="H13" s="231" t="s">
        <v>98</v>
      </c>
      <c r="I13" s="231" t="s">
        <v>20</v>
      </c>
      <c r="J13" s="265"/>
      <c r="K13" s="308" t="s">
        <v>269</v>
      </c>
    </row>
    <row r="14" spans="2:11" s="78" customFormat="1" ht="343.5" customHeight="1" x14ac:dyDescent="0.25">
      <c r="B14" s="238"/>
      <c r="C14" s="238"/>
      <c r="D14" s="238"/>
      <c r="E14" s="238"/>
      <c r="F14" s="238"/>
      <c r="G14" s="238"/>
      <c r="H14" s="231"/>
      <c r="I14" s="231"/>
      <c r="J14" s="265"/>
      <c r="K14" s="308"/>
    </row>
    <row r="15" spans="2:11" s="78" customFormat="1" ht="42.75" customHeight="1" x14ac:dyDescent="0.25">
      <c r="B15" s="238" t="s">
        <v>75</v>
      </c>
      <c r="C15" s="238" t="s">
        <v>287</v>
      </c>
      <c r="D15" s="238">
        <v>2</v>
      </c>
      <c r="E15" s="238"/>
      <c r="F15" s="238"/>
      <c r="G15" s="238"/>
      <c r="H15" s="231" t="s">
        <v>99</v>
      </c>
      <c r="I15" s="231" t="s">
        <v>20</v>
      </c>
      <c r="J15" s="265"/>
      <c r="K15" s="308"/>
    </row>
    <row r="16" spans="2:11" s="78" customFormat="1" ht="42.75" customHeight="1" x14ac:dyDescent="0.25">
      <c r="B16" s="238"/>
      <c r="C16" s="238"/>
      <c r="D16" s="238"/>
      <c r="E16" s="238"/>
      <c r="F16" s="238"/>
      <c r="G16" s="238"/>
      <c r="H16" s="231"/>
      <c r="I16" s="231"/>
      <c r="J16" s="265"/>
      <c r="K16" s="308" t="s">
        <v>269</v>
      </c>
    </row>
    <row r="17" spans="2:11" s="78" customFormat="1" ht="42.75" customHeight="1" x14ac:dyDescent="0.25">
      <c r="B17" s="238"/>
      <c r="C17" s="238"/>
      <c r="D17" s="238"/>
      <c r="E17" s="238"/>
      <c r="F17" s="238"/>
      <c r="G17" s="238"/>
      <c r="H17" s="231"/>
      <c r="I17" s="231"/>
      <c r="J17" s="265"/>
      <c r="K17" s="308"/>
    </row>
    <row r="18" spans="2:11" s="78" customFormat="1" ht="42.75" customHeight="1" x14ac:dyDescent="0.25">
      <c r="B18" s="238"/>
      <c r="C18" s="238"/>
      <c r="D18" s="238"/>
      <c r="E18" s="238"/>
      <c r="F18" s="238"/>
      <c r="G18" s="238"/>
      <c r="H18" s="222" t="s">
        <v>100</v>
      </c>
      <c r="I18" s="222" t="s">
        <v>20</v>
      </c>
      <c r="J18" s="265"/>
      <c r="K18" s="308"/>
    </row>
    <row r="19" spans="2:11" s="78" customFormat="1" ht="42.75" customHeight="1" x14ac:dyDescent="0.25">
      <c r="B19" s="238"/>
      <c r="C19" s="238"/>
      <c r="D19" s="238"/>
      <c r="E19" s="238"/>
      <c r="F19" s="238"/>
      <c r="G19" s="238"/>
      <c r="H19" s="223"/>
      <c r="I19" s="223"/>
      <c r="J19" s="265"/>
      <c r="K19" s="308" t="s">
        <v>269</v>
      </c>
    </row>
    <row r="20" spans="2:11" s="78" customFormat="1" ht="42.75" customHeight="1" x14ac:dyDescent="0.25">
      <c r="B20" s="238"/>
      <c r="C20" s="238"/>
      <c r="D20" s="238"/>
      <c r="E20" s="238"/>
      <c r="F20" s="238"/>
      <c r="G20" s="238"/>
      <c r="H20" s="224"/>
      <c r="I20" s="224"/>
      <c r="J20" s="265"/>
      <c r="K20" s="308"/>
    </row>
    <row r="21" spans="2:11" s="78" customFormat="1" ht="42.75" customHeight="1" x14ac:dyDescent="0.25">
      <c r="B21" s="222" t="s">
        <v>76</v>
      </c>
      <c r="C21" s="222" t="s">
        <v>288</v>
      </c>
      <c r="D21" s="222">
        <v>2</v>
      </c>
      <c r="E21" s="222"/>
      <c r="F21" s="222"/>
      <c r="G21" s="222"/>
      <c r="H21" s="232" t="s">
        <v>101</v>
      </c>
      <c r="I21" s="232" t="s">
        <v>20</v>
      </c>
      <c r="J21" s="269"/>
      <c r="K21" s="308"/>
    </row>
    <row r="22" spans="2:11" s="78" customFormat="1" ht="42.75" customHeight="1" x14ac:dyDescent="0.25">
      <c r="B22" s="223"/>
      <c r="C22" s="223"/>
      <c r="D22" s="223"/>
      <c r="E22" s="223"/>
      <c r="F22" s="223"/>
      <c r="G22" s="223"/>
      <c r="H22" s="232"/>
      <c r="I22" s="232"/>
      <c r="J22" s="269"/>
      <c r="K22" s="308" t="s">
        <v>269</v>
      </c>
    </row>
    <row r="23" spans="2:11" s="78" customFormat="1" ht="42.75" customHeight="1" x14ac:dyDescent="0.25">
      <c r="B23" s="223"/>
      <c r="C23" s="223"/>
      <c r="D23" s="223"/>
      <c r="E23" s="223"/>
      <c r="F23" s="223"/>
      <c r="G23" s="223"/>
      <c r="H23" s="232"/>
      <c r="I23" s="232"/>
      <c r="J23" s="269"/>
      <c r="K23" s="308"/>
    </row>
    <row r="24" spans="2:11" s="78" customFormat="1" ht="167.25" customHeight="1" x14ac:dyDescent="0.25">
      <c r="B24" s="224"/>
      <c r="C24" s="224"/>
      <c r="D24" s="224"/>
      <c r="E24" s="224"/>
      <c r="F24" s="224"/>
      <c r="G24" s="224"/>
      <c r="H24" s="232"/>
      <c r="I24" s="232"/>
      <c r="J24" s="269"/>
      <c r="K24" s="308"/>
    </row>
    <row r="25" spans="2:11" s="78" customFormat="1" ht="42.75" customHeight="1" x14ac:dyDescent="0.25">
      <c r="B25" s="222" t="s">
        <v>77</v>
      </c>
      <c r="C25" s="222" t="str">
        <f>+C21</f>
        <v xml:space="preserve">El Plan mensualizado de Caja. Esta  herramienta de control  evita  la violacion al   violatorio de lo determinado en el Decreto 11 de 1996 y el Acuerdo 1075 de 2020 
</v>
      </c>
      <c r="D25" s="222">
        <v>2</v>
      </c>
      <c r="E25" s="222"/>
      <c r="F25" s="222"/>
      <c r="G25" s="222"/>
      <c r="H25" s="231" t="s">
        <v>102</v>
      </c>
      <c r="I25" s="231" t="s">
        <v>20</v>
      </c>
      <c r="J25" s="265"/>
      <c r="K25" s="308" t="s">
        <v>269</v>
      </c>
    </row>
    <row r="26" spans="2:11" s="78" customFormat="1" ht="42.75" customHeight="1" x14ac:dyDescent="0.25">
      <c r="B26" s="223"/>
      <c r="C26" s="223"/>
      <c r="D26" s="223"/>
      <c r="E26" s="223"/>
      <c r="F26" s="223"/>
      <c r="G26" s="223"/>
      <c r="H26" s="231"/>
      <c r="I26" s="231"/>
      <c r="J26" s="265"/>
      <c r="K26" s="308"/>
    </row>
    <row r="27" spans="2:11" s="78" customFormat="1" ht="42.75" customHeight="1" x14ac:dyDescent="0.25">
      <c r="B27" s="223"/>
      <c r="C27" s="223"/>
      <c r="D27" s="223"/>
      <c r="E27" s="223"/>
      <c r="F27" s="223"/>
      <c r="G27" s="223"/>
      <c r="H27" s="231"/>
      <c r="I27" s="231"/>
      <c r="J27" s="265"/>
      <c r="K27" s="308"/>
    </row>
    <row r="28" spans="2:11" s="78" customFormat="1" ht="139.5" customHeight="1" x14ac:dyDescent="0.25">
      <c r="B28" s="224"/>
      <c r="C28" s="224"/>
      <c r="D28" s="224"/>
      <c r="E28" s="224"/>
      <c r="F28" s="224"/>
      <c r="G28" s="224"/>
      <c r="H28" s="231"/>
      <c r="I28" s="231"/>
      <c r="J28" s="265"/>
      <c r="K28" s="308" t="s">
        <v>269</v>
      </c>
    </row>
    <row r="29" spans="2:11" s="78" customFormat="1" ht="42.75" customHeight="1" x14ac:dyDescent="0.25">
      <c r="B29" s="237" t="s">
        <v>78</v>
      </c>
      <c r="C29" s="237" t="s">
        <v>289</v>
      </c>
      <c r="D29" s="237">
        <v>2</v>
      </c>
      <c r="E29" s="237"/>
      <c r="F29" s="237"/>
      <c r="G29" s="237"/>
      <c r="H29" s="231" t="s">
        <v>103</v>
      </c>
      <c r="I29" s="231" t="s">
        <v>20</v>
      </c>
      <c r="J29" s="265"/>
      <c r="K29" s="308"/>
    </row>
    <row r="30" spans="2:11" s="78" customFormat="1" ht="42.75" customHeight="1" x14ac:dyDescent="0.25">
      <c r="B30" s="237"/>
      <c r="C30" s="237"/>
      <c r="D30" s="237"/>
      <c r="E30" s="237"/>
      <c r="F30" s="237"/>
      <c r="G30" s="237"/>
      <c r="H30" s="231"/>
      <c r="I30" s="231"/>
      <c r="J30" s="265"/>
      <c r="K30" s="308"/>
    </row>
    <row r="31" spans="2:11" s="78" customFormat="1" ht="42.75" customHeight="1" x14ac:dyDescent="0.25">
      <c r="B31" s="237"/>
      <c r="C31" s="237"/>
      <c r="D31" s="237"/>
      <c r="E31" s="237"/>
      <c r="F31" s="237"/>
      <c r="G31" s="237"/>
      <c r="H31" s="231"/>
      <c r="I31" s="231"/>
      <c r="J31" s="265"/>
      <c r="K31" s="308" t="s">
        <v>269</v>
      </c>
    </row>
    <row r="32" spans="2:11" s="78" customFormat="1" ht="42.75" customHeight="1" x14ac:dyDescent="0.25">
      <c r="B32" s="237"/>
      <c r="C32" s="237"/>
      <c r="D32" s="237"/>
      <c r="E32" s="237"/>
      <c r="F32" s="237"/>
      <c r="G32" s="237"/>
      <c r="H32" s="231"/>
      <c r="I32" s="231"/>
      <c r="J32" s="265"/>
      <c r="K32" s="308"/>
    </row>
    <row r="33" spans="2:11" s="78" customFormat="1" ht="42.75" customHeight="1" x14ac:dyDescent="0.25">
      <c r="B33" s="237"/>
      <c r="C33" s="237"/>
      <c r="D33" s="237"/>
      <c r="E33" s="237"/>
      <c r="F33" s="237"/>
      <c r="G33" s="237"/>
      <c r="H33" s="228" t="s">
        <v>104</v>
      </c>
      <c r="I33" s="228" t="s">
        <v>20</v>
      </c>
      <c r="J33" s="303" t="s">
        <v>271</v>
      </c>
      <c r="K33" s="308"/>
    </row>
    <row r="34" spans="2:11" s="78" customFormat="1" ht="152.25" customHeight="1" x14ac:dyDescent="0.25">
      <c r="B34" s="237"/>
      <c r="C34" s="237"/>
      <c r="D34" s="237"/>
      <c r="E34" s="237"/>
      <c r="F34" s="237"/>
      <c r="G34" s="237"/>
      <c r="H34" s="230"/>
      <c r="I34" s="230"/>
      <c r="J34" s="304"/>
      <c r="K34" s="308" t="s">
        <v>269</v>
      </c>
    </row>
    <row r="35" spans="2:11" s="78" customFormat="1" ht="42.75" customHeight="1" x14ac:dyDescent="0.25">
      <c r="B35" s="237" t="s">
        <v>79</v>
      </c>
      <c r="C35" s="237" t="s">
        <v>290</v>
      </c>
      <c r="D35" s="237">
        <v>2</v>
      </c>
      <c r="E35" s="237"/>
      <c r="F35" s="237"/>
      <c r="G35" s="237"/>
      <c r="H35" s="231" t="s">
        <v>105</v>
      </c>
      <c r="I35" s="231" t="s">
        <v>20</v>
      </c>
      <c r="J35" s="265"/>
      <c r="K35" s="308"/>
    </row>
    <row r="36" spans="2:11" s="78" customFormat="1" ht="42.75" customHeight="1" x14ac:dyDescent="0.25">
      <c r="B36" s="237"/>
      <c r="C36" s="237"/>
      <c r="D36" s="237"/>
      <c r="E36" s="237"/>
      <c r="F36" s="237"/>
      <c r="G36" s="237"/>
      <c r="H36" s="231"/>
      <c r="I36" s="231"/>
      <c r="J36" s="265"/>
      <c r="K36" s="308"/>
    </row>
    <row r="37" spans="2:11" s="78" customFormat="1" ht="42.75" customHeight="1" x14ac:dyDescent="0.25">
      <c r="B37" s="237"/>
      <c r="C37" s="237"/>
      <c r="D37" s="237"/>
      <c r="E37" s="237"/>
      <c r="F37" s="237"/>
      <c r="G37" s="237"/>
      <c r="H37" s="231"/>
      <c r="I37" s="231"/>
      <c r="J37" s="265"/>
      <c r="K37" s="308" t="s">
        <v>269</v>
      </c>
    </row>
    <row r="38" spans="2:11" s="78" customFormat="1" ht="42.75" customHeight="1" x14ac:dyDescent="0.25">
      <c r="B38" s="237"/>
      <c r="C38" s="237"/>
      <c r="D38" s="237"/>
      <c r="E38" s="237"/>
      <c r="F38" s="237"/>
      <c r="G38" s="237"/>
      <c r="H38" s="228" t="s">
        <v>104</v>
      </c>
      <c r="I38" s="228" t="s">
        <v>20</v>
      </c>
      <c r="J38" s="305" t="s">
        <v>272</v>
      </c>
      <c r="K38" s="308"/>
    </row>
    <row r="39" spans="2:11" s="78" customFormat="1" ht="42.75" customHeight="1" x14ac:dyDescent="0.25">
      <c r="B39" s="237"/>
      <c r="C39" s="237"/>
      <c r="D39" s="237"/>
      <c r="E39" s="237"/>
      <c r="F39" s="237"/>
      <c r="G39" s="237"/>
      <c r="H39" s="229"/>
      <c r="I39" s="229"/>
      <c r="J39" s="306"/>
      <c r="K39" s="308"/>
    </row>
    <row r="40" spans="2:11" s="78" customFormat="1" ht="134.25" customHeight="1" x14ac:dyDescent="0.25">
      <c r="B40" s="237"/>
      <c r="C40" s="237"/>
      <c r="D40" s="237"/>
      <c r="E40" s="237"/>
      <c r="F40" s="237"/>
      <c r="G40" s="237"/>
      <c r="H40" s="230"/>
      <c r="I40" s="230"/>
      <c r="J40" s="307"/>
      <c r="K40" s="308" t="s">
        <v>269</v>
      </c>
    </row>
    <row r="41" spans="2:11" s="78" customFormat="1" ht="116.25" customHeight="1" x14ac:dyDescent="0.25">
      <c r="B41" s="231" t="s">
        <v>80</v>
      </c>
      <c r="C41" s="231" t="s">
        <v>291</v>
      </c>
      <c r="D41" s="231">
        <v>2</v>
      </c>
      <c r="E41" s="231"/>
      <c r="F41" s="231"/>
      <c r="G41" s="231"/>
      <c r="H41" s="222" t="s">
        <v>106</v>
      </c>
      <c r="I41" s="222" t="s">
        <v>20</v>
      </c>
      <c r="J41" s="265"/>
      <c r="K41" s="308"/>
    </row>
    <row r="42" spans="2:11" s="78" customFormat="1" ht="42.75" customHeight="1" x14ac:dyDescent="0.25">
      <c r="B42" s="231"/>
      <c r="C42" s="231"/>
      <c r="D42" s="231"/>
      <c r="E42" s="231"/>
      <c r="F42" s="231"/>
      <c r="G42" s="231"/>
      <c r="H42" s="224"/>
      <c r="I42" s="224"/>
      <c r="J42" s="265"/>
      <c r="K42" s="308"/>
    </row>
    <row r="43" spans="2:11" s="78" customFormat="1" ht="90.75" customHeight="1" x14ac:dyDescent="0.25">
      <c r="B43" s="231"/>
      <c r="C43" s="231"/>
      <c r="D43" s="231"/>
      <c r="E43" s="231"/>
      <c r="F43" s="231"/>
      <c r="G43" s="231"/>
      <c r="H43" s="222" t="s">
        <v>107</v>
      </c>
      <c r="I43" s="222" t="s">
        <v>20</v>
      </c>
      <c r="J43" s="266"/>
      <c r="K43" s="308" t="s">
        <v>269</v>
      </c>
    </row>
    <row r="44" spans="2:11" s="78" customFormat="1" ht="42.75" customHeight="1" x14ac:dyDescent="0.25">
      <c r="B44" s="231"/>
      <c r="C44" s="231"/>
      <c r="D44" s="231"/>
      <c r="E44" s="231"/>
      <c r="F44" s="231"/>
      <c r="G44" s="231"/>
      <c r="H44" s="224"/>
      <c r="I44" s="224"/>
      <c r="J44" s="267"/>
      <c r="K44" s="308"/>
    </row>
    <row r="45" spans="2:11" s="78" customFormat="1" ht="42.75" customHeight="1" x14ac:dyDescent="0.25">
      <c r="B45" s="231"/>
      <c r="C45" s="231"/>
      <c r="D45" s="231"/>
      <c r="E45" s="231"/>
      <c r="F45" s="231"/>
      <c r="G45" s="231"/>
      <c r="H45" s="222" t="s">
        <v>108</v>
      </c>
      <c r="I45" s="222" t="s">
        <v>20</v>
      </c>
      <c r="J45" s="266"/>
      <c r="K45" s="308"/>
    </row>
    <row r="46" spans="2:11" s="78" customFormat="1" ht="117.75" customHeight="1" x14ac:dyDescent="0.25">
      <c r="B46" s="231"/>
      <c r="C46" s="231"/>
      <c r="D46" s="231"/>
      <c r="E46" s="231"/>
      <c r="F46" s="231"/>
      <c r="G46" s="231"/>
      <c r="H46" s="224"/>
      <c r="I46" s="224"/>
      <c r="J46" s="267"/>
      <c r="K46" s="308" t="s">
        <v>269</v>
      </c>
    </row>
    <row r="47" spans="2:11" s="78" customFormat="1" ht="42.75" customHeight="1" x14ac:dyDescent="0.25">
      <c r="B47" s="231" t="s">
        <v>81</v>
      </c>
      <c r="C47" s="238" t="s">
        <v>286</v>
      </c>
      <c r="D47" s="231">
        <v>2</v>
      </c>
      <c r="E47" s="231"/>
      <c r="F47" s="231"/>
      <c r="G47" s="231"/>
      <c r="H47" s="231" t="s">
        <v>109</v>
      </c>
      <c r="I47" s="231" t="s">
        <v>20</v>
      </c>
      <c r="J47" s="231"/>
      <c r="K47" s="308"/>
    </row>
    <row r="48" spans="2:11" s="78" customFormat="1" ht="42.75" customHeight="1" x14ac:dyDescent="0.25">
      <c r="B48" s="231"/>
      <c r="C48" s="238"/>
      <c r="D48" s="231"/>
      <c r="E48" s="231"/>
      <c r="F48" s="231"/>
      <c r="G48" s="231"/>
      <c r="H48" s="231"/>
      <c r="I48" s="231"/>
      <c r="J48" s="231"/>
      <c r="K48" s="308"/>
    </row>
    <row r="49" spans="2:11" s="78" customFormat="1" ht="62.25" customHeight="1" x14ac:dyDescent="0.25">
      <c r="B49" s="231"/>
      <c r="C49" s="238"/>
      <c r="D49" s="231"/>
      <c r="E49" s="231"/>
      <c r="F49" s="231"/>
      <c r="G49" s="231"/>
      <c r="H49" s="231"/>
      <c r="I49" s="231"/>
      <c r="J49" s="231"/>
      <c r="K49" s="308" t="s">
        <v>269</v>
      </c>
    </row>
    <row r="50" spans="2:11" s="78" customFormat="1" ht="42.75" customHeight="1" x14ac:dyDescent="0.25">
      <c r="B50" s="231"/>
      <c r="C50" s="238"/>
      <c r="D50" s="231"/>
      <c r="E50" s="231"/>
      <c r="F50" s="231"/>
      <c r="G50" s="231"/>
      <c r="H50" s="222" t="s">
        <v>110</v>
      </c>
      <c r="I50" s="222" t="s">
        <v>20</v>
      </c>
      <c r="J50" s="266"/>
      <c r="K50" s="308"/>
    </row>
    <row r="51" spans="2:11" s="78" customFormat="1" ht="89.25" customHeight="1" x14ac:dyDescent="0.25">
      <c r="B51" s="231"/>
      <c r="C51" s="238"/>
      <c r="D51" s="231"/>
      <c r="E51" s="231"/>
      <c r="F51" s="231"/>
      <c r="G51" s="231"/>
      <c r="H51" s="224"/>
      <c r="I51" s="224"/>
      <c r="J51" s="267"/>
      <c r="K51" s="308"/>
    </row>
    <row r="52" spans="2:11" s="78" customFormat="1" ht="42.75" customHeight="1" x14ac:dyDescent="0.25">
      <c r="B52" s="222" t="s">
        <v>82</v>
      </c>
      <c r="C52" s="222" t="s">
        <v>291</v>
      </c>
      <c r="D52" s="222">
        <v>2</v>
      </c>
      <c r="E52" s="222"/>
      <c r="F52" s="222"/>
      <c r="G52" s="222"/>
      <c r="H52" s="236" t="s">
        <v>111</v>
      </c>
      <c r="I52" s="236" t="s">
        <v>20</v>
      </c>
      <c r="J52" s="231"/>
      <c r="K52" s="308" t="s">
        <v>269</v>
      </c>
    </row>
    <row r="53" spans="2:11" s="78" customFormat="1" ht="42.75" customHeight="1" x14ac:dyDescent="0.25">
      <c r="B53" s="223"/>
      <c r="C53" s="223"/>
      <c r="D53" s="223"/>
      <c r="E53" s="223"/>
      <c r="F53" s="223"/>
      <c r="G53" s="223"/>
      <c r="H53" s="236"/>
      <c r="I53" s="236"/>
      <c r="J53" s="231"/>
      <c r="K53" s="308"/>
    </row>
    <row r="54" spans="2:11" s="78" customFormat="1" ht="165" customHeight="1" x14ac:dyDescent="0.25">
      <c r="B54" s="224"/>
      <c r="C54" s="224"/>
      <c r="D54" s="224"/>
      <c r="E54" s="224"/>
      <c r="F54" s="224"/>
      <c r="G54" s="224"/>
      <c r="H54" s="236"/>
      <c r="I54" s="236"/>
      <c r="J54" s="231"/>
      <c r="K54" s="308"/>
    </row>
    <row r="55" spans="2:11" s="78" customFormat="1" ht="42.75" customHeight="1" x14ac:dyDescent="0.25">
      <c r="B55" s="222" t="s">
        <v>83</v>
      </c>
      <c r="C55" s="222" t="s">
        <v>291</v>
      </c>
      <c r="D55" s="222">
        <v>2</v>
      </c>
      <c r="E55" s="222"/>
      <c r="F55" s="222"/>
      <c r="G55" s="222"/>
      <c r="H55" s="236" t="s">
        <v>112</v>
      </c>
      <c r="I55" s="236" t="s">
        <v>20</v>
      </c>
      <c r="J55" s="231"/>
      <c r="K55" s="308" t="s">
        <v>269</v>
      </c>
    </row>
    <row r="56" spans="2:11" s="78" customFormat="1" ht="42.75" customHeight="1" x14ac:dyDescent="0.25">
      <c r="B56" s="223"/>
      <c r="C56" s="223"/>
      <c r="D56" s="223"/>
      <c r="E56" s="223"/>
      <c r="F56" s="223"/>
      <c r="G56" s="223"/>
      <c r="H56" s="236"/>
      <c r="I56" s="236"/>
      <c r="J56" s="231"/>
      <c r="K56" s="308"/>
    </row>
    <row r="57" spans="2:11" s="78" customFormat="1" ht="42.75" customHeight="1" x14ac:dyDescent="0.25">
      <c r="B57" s="223"/>
      <c r="C57" s="223"/>
      <c r="D57" s="223"/>
      <c r="E57" s="223"/>
      <c r="F57" s="223"/>
      <c r="G57" s="223"/>
      <c r="H57" s="236"/>
      <c r="I57" s="236"/>
      <c r="J57" s="231"/>
      <c r="K57" s="308"/>
    </row>
    <row r="58" spans="2:11" s="78" customFormat="1" ht="135" customHeight="1" x14ac:dyDescent="0.25">
      <c r="B58" s="224"/>
      <c r="C58" s="224"/>
      <c r="D58" s="224"/>
      <c r="E58" s="224"/>
      <c r="F58" s="224"/>
      <c r="G58" s="224"/>
      <c r="H58" s="236"/>
      <c r="I58" s="236"/>
      <c r="J58" s="231"/>
      <c r="K58" s="308" t="s">
        <v>269</v>
      </c>
    </row>
    <row r="59" spans="2:11" s="78" customFormat="1" ht="42.75" customHeight="1" x14ac:dyDescent="0.25">
      <c r="B59" s="222" t="s">
        <v>84</v>
      </c>
      <c r="C59" s="222" t="s">
        <v>292</v>
      </c>
      <c r="D59" s="222">
        <v>2</v>
      </c>
      <c r="E59" s="222"/>
      <c r="F59" s="222"/>
      <c r="G59" s="222"/>
      <c r="H59" s="231" t="s">
        <v>113</v>
      </c>
      <c r="I59" s="231" t="s">
        <v>20</v>
      </c>
      <c r="J59" s="266"/>
      <c r="K59" s="308"/>
    </row>
    <row r="60" spans="2:11" s="78" customFormat="1" ht="42.75" customHeight="1" x14ac:dyDescent="0.25">
      <c r="B60" s="223"/>
      <c r="C60" s="223"/>
      <c r="D60" s="223"/>
      <c r="E60" s="223"/>
      <c r="F60" s="223"/>
      <c r="G60" s="223"/>
      <c r="H60" s="231"/>
      <c r="I60" s="231"/>
      <c r="J60" s="268"/>
      <c r="K60" s="308"/>
    </row>
    <row r="61" spans="2:11" s="78" customFormat="1" ht="42.75" customHeight="1" x14ac:dyDescent="0.25">
      <c r="B61" s="223"/>
      <c r="C61" s="223"/>
      <c r="D61" s="223"/>
      <c r="E61" s="223"/>
      <c r="F61" s="223"/>
      <c r="G61" s="223"/>
      <c r="H61" s="231"/>
      <c r="I61" s="231"/>
      <c r="J61" s="268"/>
      <c r="K61" s="308" t="s">
        <v>269</v>
      </c>
    </row>
    <row r="62" spans="2:11" s="78" customFormat="1" ht="188.25" customHeight="1" x14ac:dyDescent="0.25">
      <c r="B62" s="224"/>
      <c r="C62" s="224"/>
      <c r="D62" s="224"/>
      <c r="E62" s="224"/>
      <c r="F62" s="224"/>
      <c r="G62" s="224"/>
      <c r="H62" s="231"/>
      <c r="I62" s="231"/>
      <c r="J62" s="267"/>
      <c r="K62" s="308"/>
    </row>
    <row r="63" spans="2:11" s="78" customFormat="1" ht="42.75" customHeight="1" x14ac:dyDescent="0.25">
      <c r="B63" s="222" t="s">
        <v>85</v>
      </c>
      <c r="C63" s="222" t="str">
        <f>+C59</f>
        <v>Mejorar la  informacion financiera  de la  entidad</v>
      </c>
      <c r="D63" s="222">
        <v>2</v>
      </c>
      <c r="E63" s="222"/>
      <c r="F63" s="222"/>
      <c r="G63" s="222"/>
      <c r="H63" s="236" t="s">
        <v>114</v>
      </c>
      <c r="I63" s="236" t="s">
        <v>20</v>
      </c>
      <c r="J63" s="231"/>
      <c r="K63" s="308"/>
    </row>
    <row r="64" spans="2:11" s="78" customFormat="1" ht="42.75" customHeight="1" x14ac:dyDescent="0.25">
      <c r="B64" s="223"/>
      <c r="C64" s="223"/>
      <c r="D64" s="223"/>
      <c r="E64" s="223"/>
      <c r="F64" s="223"/>
      <c r="G64" s="223"/>
      <c r="H64" s="236"/>
      <c r="I64" s="236"/>
      <c r="J64" s="231"/>
      <c r="K64" s="308" t="s">
        <v>269</v>
      </c>
    </row>
    <row r="65" spans="2:11" s="78" customFormat="1" ht="42.75" customHeight="1" x14ac:dyDescent="0.25">
      <c r="B65" s="223"/>
      <c r="C65" s="223"/>
      <c r="D65" s="223"/>
      <c r="E65" s="223"/>
      <c r="F65" s="223"/>
      <c r="G65" s="223"/>
      <c r="H65" s="236"/>
      <c r="I65" s="236"/>
      <c r="J65" s="231"/>
      <c r="K65" s="308"/>
    </row>
    <row r="66" spans="2:11" s="78" customFormat="1" ht="42.75" customHeight="1" x14ac:dyDescent="0.25">
      <c r="B66" s="223"/>
      <c r="C66" s="223"/>
      <c r="D66" s="223"/>
      <c r="E66" s="223"/>
      <c r="F66" s="223"/>
      <c r="G66" s="223"/>
      <c r="H66" s="236"/>
      <c r="I66" s="236"/>
      <c r="J66" s="231"/>
      <c r="K66" s="308"/>
    </row>
    <row r="67" spans="2:11" s="78" customFormat="1" ht="135.75" customHeight="1" x14ac:dyDescent="0.25">
      <c r="B67" s="224"/>
      <c r="C67" s="224"/>
      <c r="D67" s="224"/>
      <c r="E67" s="224"/>
      <c r="F67" s="224"/>
      <c r="G67" s="224"/>
      <c r="H67" s="236"/>
      <c r="I67" s="236"/>
      <c r="J67" s="231"/>
      <c r="K67" s="308" t="s">
        <v>269</v>
      </c>
    </row>
    <row r="68" spans="2:11" s="78" customFormat="1" ht="15" x14ac:dyDescent="0.25">
      <c r="B68" s="233" t="s">
        <v>86</v>
      </c>
      <c r="C68" s="233" t="s">
        <v>293</v>
      </c>
      <c r="D68" s="233">
        <v>2</v>
      </c>
      <c r="E68" s="233"/>
      <c r="F68" s="233"/>
      <c r="G68" s="233"/>
      <c r="H68" s="231" t="s">
        <v>115</v>
      </c>
      <c r="I68" s="231" t="s">
        <v>20</v>
      </c>
      <c r="J68" s="222"/>
      <c r="K68" s="308"/>
    </row>
    <row r="69" spans="2:11" s="78" customFormat="1" ht="150.75" customHeight="1" x14ac:dyDescent="0.25">
      <c r="B69" s="234"/>
      <c r="C69" s="234"/>
      <c r="D69" s="234"/>
      <c r="E69" s="234"/>
      <c r="F69" s="234"/>
      <c r="G69" s="234"/>
      <c r="H69" s="231"/>
      <c r="I69" s="231"/>
      <c r="J69" s="223"/>
      <c r="K69" s="308"/>
    </row>
    <row r="70" spans="2:11" s="78" customFormat="1" ht="15" x14ac:dyDescent="0.25">
      <c r="B70" s="234"/>
      <c r="C70" s="234"/>
      <c r="D70" s="234"/>
      <c r="E70" s="234"/>
      <c r="F70" s="234"/>
      <c r="G70" s="234"/>
      <c r="H70" s="231"/>
      <c r="I70" s="231"/>
      <c r="J70" s="224"/>
      <c r="K70" s="308" t="s">
        <v>269</v>
      </c>
    </row>
    <row r="71" spans="2:11" s="78" customFormat="1" ht="42.75" customHeight="1" x14ac:dyDescent="0.25">
      <c r="B71" s="234"/>
      <c r="C71" s="234"/>
      <c r="D71" s="234"/>
      <c r="E71" s="234"/>
      <c r="F71" s="234"/>
      <c r="G71" s="234"/>
      <c r="H71" s="222" t="s">
        <v>116</v>
      </c>
      <c r="I71" s="222" t="s">
        <v>20</v>
      </c>
      <c r="J71" s="222"/>
      <c r="K71" s="308"/>
    </row>
    <row r="72" spans="2:11" s="78" customFormat="1" ht="102.75" customHeight="1" x14ac:dyDescent="0.25">
      <c r="B72" s="235"/>
      <c r="C72" s="235"/>
      <c r="D72" s="235"/>
      <c r="E72" s="235"/>
      <c r="F72" s="235"/>
      <c r="G72" s="235"/>
      <c r="H72" s="224"/>
      <c r="I72" s="224"/>
      <c r="J72" s="224"/>
      <c r="K72" s="308"/>
    </row>
    <row r="73" spans="2:11" s="78" customFormat="1" ht="87.75" customHeight="1" x14ac:dyDescent="0.25">
      <c r="B73" s="238" t="s">
        <v>87</v>
      </c>
      <c r="C73" s="238" t="str">
        <f>+C68</f>
        <v>Velar  por la optimizacion y buen manejo  de los recursos  publicos</v>
      </c>
      <c r="D73" s="238">
        <v>2</v>
      </c>
      <c r="E73" s="238"/>
      <c r="F73" s="238"/>
      <c r="G73" s="238"/>
      <c r="H73" s="68" t="s">
        <v>117</v>
      </c>
      <c r="I73" s="68" t="s">
        <v>20</v>
      </c>
      <c r="J73" s="266"/>
      <c r="K73" s="308" t="s">
        <v>269</v>
      </c>
    </row>
    <row r="74" spans="2:11" s="78" customFormat="1" ht="42.75" customHeight="1" x14ac:dyDescent="0.25">
      <c r="B74" s="238"/>
      <c r="C74" s="238"/>
      <c r="D74" s="238"/>
      <c r="E74" s="238"/>
      <c r="F74" s="238"/>
      <c r="G74" s="238"/>
      <c r="H74" s="236" t="s">
        <v>118</v>
      </c>
      <c r="I74" s="236" t="s">
        <v>20</v>
      </c>
      <c r="J74" s="268"/>
      <c r="K74" s="308"/>
    </row>
    <row r="75" spans="2:11" s="78" customFormat="1" ht="135.75" customHeight="1" x14ac:dyDescent="0.25">
      <c r="B75" s="238"/>
      <c r="C75" s="238"/>
      <c r="D75" s="238"/>
      <c r="E75" s="238"/>
      <c r="F75" s="238"/>
      <c r="G75" s="238"/>
      <c r="H75" s="236"/>
      <c r="I75" s="236"/>
      <c r="J75" s="268"/>
      <c r="K75" s="308"/>
    </row>
    <row r="76" spans="2:11" s="78" customFormat="1" ht="111.75" customHeight="1" x14ac:dyDescent="0.25">
      <c r="B76" s="238"/>
      <c r="C76" s="238"/>
      <c r="D76" s="238"/>
      <c r="E76" s="238"/>
      <c r="F76" s="238"/>
      <c r="G76" s="238"/>
      <c r="H76" s="68" t="s">
        <v>119</v>
      </c>
      <c r="I76" s="68" t="s">
        <v>20</v>
      </c>
      <c r="J76" s="267"/>
      <c r="K76" s="308" t="s">
        <v>269</v>
      </c>
    </row>
    <row r="77" spans="2:11" s="78" customFormat="1" ht="42.75" customHeight="1" x14ac:dyDescent="0.25">
      <c r="B77" s="238" t="s">
        <v>88</v>
      </c>
      <c r="C77" s="238" t="str">
        <f>+C73</f>
        <v>Velar  por la optimizacion y buen manejo  de los recursos  publicos</v>
      </c>
      <c r="D77" s="238">
        <v>2</v>
      </c>
      <c r="E77" s="238"/>
      <c r="F77" s="238"/>
      <c r="G77" s="238"/>
      <c r="H77" s="231" t="s">
        <v>120</v>
      </c>
      <c r="I77" s="231" t="s">
        <v>20</v>
      </c>
      <c r="J77" s="231"/>
      <c r="K77" s="308"/>
    </row>
    <row r="78" spans="2:11" s="78" customFormat="1" ht="42.75" customHeight="1" x14ac:dyDescent="0.25">
      <c r="B78" s="238"/>
      <c r="C78" s="238"/>
      <c r="D78" s="238"/>
      <c r="E78" s="238"/>
      <c r="F78" s="238"/>
      <c r="G78" s="238"/>
      <c r="H78" s="231"/>
      <c r="I78" s="231"/>
      <c r="J78" s="231"/>
      <c r="K78" s="308"/>
    </row>
    <row r="79" spans="2:11" s="78" customFormat="1" ht="42.75" customHeight="1" x14ac:dyDescent="0.25">
      <c r="B79" s="238"/>
      <c r="C79" s="238"/>
      <c r="D79" s="238"/>
      <c r="E79" s="238"/>
      <c r="F79" s="238"/>
      <c r="G79" s="238"/>
      <c r="H79" s="231"/>
      <c r="I79" s="231"/>
      <c r="J79" s="231"/>
      <c r="K79" s="308" t="s">
        <v>269</v>
      </c>
    </row>
    <row r="80" spans="2:11" s="78" customFormat="1" ht="185.25" customHeight="1" x14ac:dyDescent="0.25">
      <c r="B80" s="238"/>
      <c r="C80" s="238"/>
      <c r="D80" s="238"/>
      <c r="E80" s="238"/>
      <c r="F80" s="238"/>
      <c r="G80" s="238"/>
      <c r="H80" s="231"/>
      <c r="I80" s="231"/>
      <c r="J80" s="231"/>
      <c r="K80" s="308"/>
    </row>
    <row r="81" spans="2:11" s="78" customFormat="1" ht="42.75" customHeight="1" x14ac:dyDescent="0.25">
      <c r="B81" s="225" t="s">
        <v>89</v>
      </c>
      <c r="C81" s="225" t="str">
        <f>+C77</f>
        <v>Velar  por la optimizacion y buen manejo  de los recursos  publicos</v>
      </c>
      <c r="D81" s="225">
        <v>2</v>
      </c>
      <c r="E81" s="225"/>
      <c r="F81" s="225"/>
      <c r="G81" s="225"/>
      <c r="H81" s="238" t="s">
        <v>121</v>
      </c>
      <c r="I81" s="238" t="s">
        <v>20</v>
      </c>
      <c r="J81" s="238"/>
      <c r="K81" s="308"/>
    </row>
    <row r="82" spans="2:11" s="78" customFormat="1" ht="42.75" customHeight="1" x14ac:dyDescent="0.25">
      <c r="B82" s="226"/>
      <c r="C82" s="226"/>
      <c r="D82" s="226"/>
      <c r="E82" s="226"/>
      <c r="F82" s="226"/>
      <c r="G82" s="226"/>
      <c r="H82" s="238"/>
      <c r="I82" s="238"/>
      <c r="J82" s="238"/>
      <c r="K82" s="308" t="s">
        <v>269</v>
      </c>
    </row>
    <row r="83" spans="2:11" s="78" customFormat="1" ht="42.75" customHeight="1" x14ac:dyDescent="0.25">
      <c r="B83" s="226"/>
      <c r="C83" s="226"/>
      <c r="D83" s="226"/>
      <c r="E83" s="226"/>
      <c r="F83" s="226"/>
      <c r="G83" s="226"/>
      <c r="H83" s="238"/>
      <c r="I83" s="238"/>
      <c r="J83" s="238"/>
      <c r="K83" s="308"/>
    </row>
    <row r="84" spans="2:11" s="78" customFormat="1" ht="128.25" customHeight="1" x14ac:dyDescent="0.25">
      <c r="B84" s="227"/>
      <c r="C84" s="227"/>
      <c r="D84" s="227"/>
      <c r="E84" s="227"/>
      <c r="F84" s="227"/>
      <c r="G84" s="227"/>
      <c r="H84" s="238"/>
      <c r="I84" s="238"/>
      <c r="J84" s="238"/>
      <c r="K84" s="308"/>
    </row>
    <row r="85" spans="2:11" s="78" customFormat="1" ht="42.75" customHeight="1" x14ac:dyDescent="0.25">
      <c r="B85" s="222" t="s">
        <v>90</v>
      </c>
      <c r="C85" s="222" t="s">
        <v>294</v>
      </c>
      <c r="D85" s="222">
        <v>2</v>
      </c>
      <c r="E85" s="222"/>
      <c r="F85" s="222"/>
      <c r="G85" s="222"/>
      <c r="H85" s="222" t="s">
        <v>122</v>
      </c>
      <c r="I85" s="222" t="s">
        <v>20</v>
      </c>
      <c r="J85" s="222"/>
      <c r="K85" s="308" t="s">
        <v>269</v>
      </c>
    </row>
    <row r="86" spans="2:11" s="78" customFormat="1" ht="42.75" customHeight="1" x14ac:dyDescent="0.25">
      <c r="B86" s="223"/>
      <c r="C86" s="223"/>
      <c r="D86" s="223"/>
      <c r="E86" s="223"/>
      <c r="F86" s="223"/>
      <c r="G86" s="223"/>
      <c r="H86" s="223"/>
      <c r="I86" s="223"/>
      <c r="J86" s="223"/>
      <c r="K86" s="308"/>
    </row>
    <row r="87" spans="2:11" s="78" customFormat="1" ht="122.25" customHeight="1" x14ac:dyDescent="0.25">
      <c r="B87" s="224"/>
      <c r="C87" s="224"/>
      <c r="D87" s="224"/>
      <c r="E87" s="224"/>
      <c r="F87" s="224"/>
      <c r="G87" s="224"/>
      <c r="H87" s="224"/>
      <c r="I87" s="224"/>
      <c r="J87" s="224"/>
      <c r="K87" s="308"/>
    </row>
    <row r="88" spans="2:11" s="78" customFormat="1" ht="42.75" customHeight="1" x14ac:dyDescent="0.25">
      <c r="B88" s="233" t="s">
        <v>91</v>
      </c>
      <c r="C88" s="233"/>
      <c r="D88" s="233"/>
      <c r="E88" s="233"/>
      <c r="F88" s="233"/>
      <c r="G88" s="233"/>
      <c r="H88" s="263" t="s">
        <v>123</v>
      </c>
      <c r="I88" s="263" t="s">
        <v>20</v>
      </c>
      <c r="J88" s="231"/>
      <c r="K88" s="308" t="s">
        <v>269</v>
      </c>
    </row>
    <row r="89" spans="2:11" s="78" customFormat="1" ht="42.75" customHeight="1" x14ac:dyDescent="0.25">
      <c r="B89" s="234"/>
      <c r="C89" s="234"/>
      <c r="D89" s="234"/>
      <c r="E89" s="234"/>
      <c r="F89" s="234"/>
      <c r="G89" s="234"/>
      <c r="H89" s="263"/>
      <c r="I89" s="263"/>
      <c r="J89" s="231"/>
      <c r="K89" s="308"/>
    </row>
    <row r="90" spans="2:11" s="78" customFormat="1" ht="122.25" customHeight="1" x14ac:dyDescent="0.25">
      <c r="B90" s="235"/>
      <c r="C90" s="235"/>
      <c r="D90" s="235"/>
      <c r="E90" s="235"/>
      <c r="F90" s="235"/>
      <c r="G90" s="235"/>
      <c r="H90" s="263"/>
      <c r="I90" s="263"/>
      <c r="J90" s="231"/>
      <c r="K90" s="308"/>
    </row>
    <row r="91" spans="2:11" s="78" customFormat="1" ht="71.25" customHeight="1" x14ac:dyDescent="0.25">
      <c r="B91" s="233" t="s">
        <v>92</v>
      </c>
      <c r="C91" s="233" t="s">
        <v>295</v>
      </c>
      <c r="D91" s="233">
        <v>2</v>
      </c>
      <c r="E91" s="233"/>
      <c r="F91" s="233"/>
      <c r="G91" s="233"/>
      <c r="H91" s="222" t="s">
        <v>124</v>
      </c>
      <c r="I91" s="222" t="s">
        <v>20</v>
      </c>
      <c r="J91" s="222"/>
      <c r="K91" s="308" t="s">
        <v>269</v>
      </c>
    </row>
    <row r="92" spans="2:11" s="78" customFormat="1" ht="42.75" customHeight="1" x14ac:dyDescent="0.25">
      <c r="B92" s="234"/>
      <c r="C92" s="234"/>
      <c r="D92" s="234"/>
      <c r="E92" s="234"/>
      <c r="F92" s="234"/>
      <c r="G92" s="234"/>
      <c r="H92" s="224"/>
      <c r="I92" s="224"/>
      <c r="J92" s="224"/>
      <c r="K92" s="308"/>
    </row>
    <row r="93" spans="2:11" s="78" customFormat="1" ht="42.75" customHeight="1" x14ac:dyDescent="0.25">
      <c r="B93" s="234"/>
      <c r="C93" s="234"/>
      <c r="D93" s="234"/>
      <c r="E93" s="234"/>
      <c r="F93" s="234"/>
      <c r="G93" s="234"/>
      <c r="H93" s="231" t="s">
        <v>125</v>
      </c>
      <c r="I93" s="231" t="s">
        <v>20</v>
      </c>
      <c r="J93" s="231"/>
      <c r="K93" s="308"/>
    </row>
    <row r="94" spans="2:11" s="78" customFormat="1" ht="98.25" customHeight="1" x14ac:dyDescent="0.25">
      <c r="B94" s="234"/>
      <c r="C94" s="234"/>
      <c r="D94" s="234"/>
      <c r="E94" s="234"/>
      <c r="F94" s="234"/>
      <c r="G94" s="234"/>
      <c r="H94" s="231"/>
      <c r="I94" s="231"/>
      <c r="J94" s="231"/>
      <c r="K94" s="308" t="s">
        <v>269</v>
      </c>
    </row>
    <row r="95" spans="2:11" s="78" customFormat="1" ht="42.75" customHeight="1" x14ac:dyDescent="0.25">
      <c r="B95" s="234"/>
      <c r="C95" s="234"/>
      <c r="D95" s="234"/>
      <c r="E95" s="234"/>
      <c r="F95" s="234"/>
      <c r="G95" s="234"/>
      <c r="H95" s="231"/>
      <c r="I95" s="231"/>
      <c r="J95" s="231"/>
      <c r="K95" s="308"/>
    </row>
    <row r="96" spans="2:11" s="78" customFormat="1" ht="42.75" customHeight="1" x14ac:dyDescent="0.25">
      <c r="B96" s="234"/>
      <c r="C96" s="234"/>
      <c r="D96" s="234"/>
      <c r="E96" s="234"/>
      <c r="F96" s="234"/>
      <c r="G96" s="234"/>
      <c r="H96" s="231" t="s">
        <v>126</v>
      </c>
      <c r="I96" s="231" t="s">
        <v>20</v>
      </c>
      <c r="J96" s="231"/>
      <c r="K96" s="308"/>
    </row>
    <row r="97" spans="2:11" s="78" customFormat="1" ht="75.75" customHeight="1" x14ac:dyDescent="0.25">
      <c r="B97" s="234"/>
      <c r="C97" s="234"/>
      <c r="D97" s="234"/>
      <c r="E97" s="234"/>
      <c r="F97" s="234"/>
      <c r="G97" s="234"/>
      <c r="H97" s="231"/>
      <c r="I97" s="231"/>
      <c r="J97" s="231"/>
      <c r="K97" s="308" t="s">
        <v>269</v>
      </c>
    </row>
    <row r="98" spans="2:11" s="78" customFormat="1" ht="71.25" customHeight="1" x14ac:dyDescent="0.25">
      <c r="B98" s="234"/>
      <c r="C98" s="234"/>
      <c r="D98" s="234"/>
      <c r="E98" s="234"/>
      <c r="F98" s="234"/>
      <c r="G98" s="234"/>
      <c r="H98" s="222" t="s">
        <v>127</v>
      </c>
      <c r="I98" s="222" t="s">
        <v>20</v>
      </c>
      <c r="J98" s="222"/>
      <c r="K98" s="308"/>
    </row>
    <row r="99" spans="2:11" s="78" customFormat="1" ht="42.75" customHeight="1" x14ac:dyDescent="0.25">
      <c r="B99" s="234"/>
      <c r="C99" s="234"/>
      <c r="D99" s="234"/>
      <c r="E99" s="234"/>
      <c r="F99" s="234"/>
      <c r="G99" s="234"/>
      <c r="H99" s="224"/>
      <c r="I99" s="224"/>
      <c r="J99" s="224"/>
      <c r="K99" s="308"/>
    </row>
    <row r="100" spans="2:11" s="78" customFormat="1" ht="152.25" customHeight="1" x14ac:dyDescent="0.25">
      <c r="B100" s="234"/>
      <c r="C100" s="234"/>
      <c r="D100" s="234"/>
      <c r="E100" s="234"/>
      <c r="F100" s="234"/>
      <c r="G100" s="234"/>
      <c r="H100" s="66" t="s">
        <v>128</v>
      </c>
      <c r="I100" s="66" t="s">
        <v>20</v>
      </c>
      <c r="J100" s="66"/>
      <c r="K100" s="308" t="s">
        <v>269</v>
      </c>
    </row>
    <row r="101" spans="2:11" s="78" customFormat="1" ht="42.75" customHeight="1" x14ac:dyDescent="0.25">
      <c r="B101" s="238" t="s">
        <v>93</v>
      </c>
      <c r="C101" s="238" t="str">
        <f>+C91</f>
        <v>Mejorar  la  trasnparencia  de informacion para las partes interesadas</v>
      </c>
      <c r="D101" s="238">
        <v>2</v>
      </c>
      <c r="E101" s="238"/>
      <c r="F101" s="238"/>
      <c r="G101" s="238"/>
      <c r="H101" s="222" t="s">
        <v>129</v>
      </c>
      <c r="I101" s="222" t="s">
        <v>20</v>
      </c>
      <c r="J101" s="222"/>
      <c r="K101" s="308"/>
    </row>
    <row r="102" spans="2:11" s="78" customFormat="1" ht="111.75" customHeight="1" x14ac:dyDescent="0.25">
      <c r="B102" s="238"/>
      <c r="C102" s="238"/>
      <c r="D102" s="238"/>
      <c r="E102" s="238"/>
      <c r="F102" s="238"/>
      <c r="G102" s="238"/>
      <c r="H102" s="224"/>
      <c r="I102" s="224"/>
      <c r="J102" s="224"/>
      <c r="K102" s="308"/>
    </row>
    <row r="103" spans="2:11" s="78" customFormat="1" ht="42.75" customHeight="1" x14ac:dyDescent="0.25">
      <c r="B103" s="238"/>
      <c r="C103" s="238"/>
      <c r="D103" s="238"/>
      <c r="E103" s="238"/>
      <c r="F103" s="238"/>
      <c r="G103" s="238"/>
      <c r="H103" s="222" t="s">
        <v>130</v>
      </c>
      <c r="I103" s="222" t="s">
        <v>20</v>
      </c>
      <c r="J103" s="266"/>
      <c r="K103" s="308" t="s">
        <v>269</v>
      </c>
    </row>
    <row r="104" spans="2:11" s="78" customFormat="1" ht="42.75" customHeight="1" x14ac:dyDescent="0.25">
      <c r="B104" s="238"/>
      <c r="C104" s="238"/>
      <c r="D104" s="238"/>
      <c r="E104" s="238"/>
      <c r="F104" s="238"/>
      <c r="G104" s="238"/>
      <c r="H104" s="224"/>
      <c r="I104" s="224"/>
      <c r="J104" s="268"/>
      <c r="K104" s="308"/>
    </row>
    <row r="105" spans="2:11" s="78" customFormat="1" ht="126.75" customHeight="1" x14ac:dyDescent="0.25">
      <c r="B105" s="238"/>
      <c r="C105" s="238"/>
      <c r="D105" s="238"/>
      <c r="E105" s="238"/>
      <c r="F105" s="238"/>
      <c r="G105" s="238"/>
      <c r="H105" s="231" t="s">
        <v>131</v>
      </c>
      <c r="I105" s="231" t="s">
        <v>20</v>
      </c>
      <c r="J105" s="268"/>
      <c r="K105" s="308"/>
    </row>
    <row r="106" spans="2:11" s="78" customFormat="1" ht="42.75" customHeight="1" x14ac:dyDescent="0.25">
      <c r="B106" s="238"/>
      <c r="C106" s="238"/>
      <c r="D106" s="238"/>
      <c r="E106" s="238"/>
      <c r="F106" s="238"/>
      <c r="G106" s="238"/>
      <c r="H106" s="231"/>
      <c r="I106" s="231"/>
      <c r="J106" s="267"/>
      <c r="K106" s="308" t="s">
        <v>269</v>
      </c>
    </row>
    <row r="107" spans="2:11" s="78" customFormat="1" ht="128.25" customHeight="1" x14ac:dyDescent="0.25">
      <c r="B107" s="238"/>
      <c r="C107" s="238"/>
      <c r="D107" s="238"/>
      <c r="E107" s="238"/>
      <c r="F107" s="238"/>
      <c r="G107" s="238"/>
      <c r="H107" s="64" t="s">
        <v>132</v>
      </c>
      <c r="I107" s="64" t="s">
        <v>20</v>
      </c>
      <c r="J107" s="64"/>
      <c r="K107" s="308"/>
    </row>
    <row r="108" spans="2:11" s="78" customFormat="1" ht="42.75" customHeight="1" x14ac:dyDescent="0.25">
      <c r="B108" s="238"/>
      <c r="C108" s="238"/>
      <c r="D108" s="238"/>
      <c r="E108" s="238"/>
      <c r="F108" s="238"/>
      <c r="G108" s="238"/>
      <c r="H108" s="264" t="s">
        <v>133</v>
      </c>
      <c r="I108" s="264" t="s">
        <v>20</v>
      </c>
      <c r="J108" s="225"/>
      <c r="K108" s="308"/>
    </row>
    <row r="109" spans="2:11" s="78" customFormat="1" ht="156.75" customHeight="1" x14ac:dyDescent="0.25">
      <c r="B109" s="238"/>
      <c r="C109" s="238"/>
      <c r="D109" s="238"/>
      <c r="E109" s="238"/>
      <c r="F109" s="238"/>
      <c r="G109" s="238"/>
      <c r="H109" s="264"/>
      <c r="I109" s="264"/>
      <c r="J109" s="227"/>
      <c r="K109" s="308" t="s">
        <v>269</v>
      </c>
    </row>
    <row r="110" spans="2:11" s="78" customFormat="1" ht="78.75" customHeight="1" x14ac:dyDescent="0.25">
      <c r="B110" s="238"/>
      <c r="C110" s="238"/>
      <c r="D110" s="238"/>
      <c r="E110" s="238"/>
      <c r="F110" s="238"/>
      <c r="G110" s="238"/>
      <c r="H110" s="264" t="s">
        <v>134</v>
      </c>
      <c r="I110" s="264" t="s">
        <v>20</v>
      </c>
      <c r="J110" s="225"/>
      <c r="K110" s="308"/>
    </row>
    <row r="111" spans="2:11" s="78" customFormat="1" ht="111.75" customHeight="1" x14ac:dyDescent="0.25">
      <c r="B111" s="238"/>
      <c r="C111" s="238"/>
      <c r="D111" s="238"/>
      <c r="E111" s="238"/>
      <c r="F111" s="238"/>
      <c r="G111" s="238"/>
      <c r="H111" s="264"/>
      <c r="I111" s="264"/>
      <c r="J111" s="227"/>
      <c r="K111" s="308"/>
    </row>
    <row r="112" spans="2:11" s="78" customFormat="1" ht="42.75" customHeight="1" x14ac:dyDescent="0.25">
      <c r="B112" s="234" t="s">
        <v>94</v>
      </c>
      <c r="C112" s="234" t="str">
        <f>+C101</f>
        <v>Mejorar  la  trasnparencia  de informacion para las partes interesadas</v>
      </c>
      <c r="D112" s="234">
        <v>2</v>
      </c>
      <c r="E112" s="234"/>
      <c r="F112" s="234"/>
      <c r="G112" s="234"/>
      <c r="H112" s="222" t="s">
        <v>135</v>
      </c>
      <c r="I112" s="222" t="s">
        <v>20</v>
      </c>
      <c r="J112" s="222"/>
      <c r="K112" s="308" t="s">
        <v>269</v>
      </c>
    </row>
    <row r="113" spans="2:11" s="78" customFormat="1" ht="107.25" customHeight="1" x14ac:dyDescent="0.25">
      <c r="B113" s="234"/>
      <c r="C113" s="234"/>
      <c r="D113" s="234"/>
      <c r="E113" s="234"/>
      <c r="F113" s="234"/>
      <c r="G113" s="234"/>
      <c r="H113" s="224"/>
      <c r="I113" s="224"/>
      <c r="J113" s="224"/>
      <c r="K113" s="308"/>
    </row>
    <row r="114" spans="2:11" s="78" customFormat="1" ht="95.25" customHeight="1" x14ac:dyDescent="0.25">
      <c r="B114" s="234"/>
      <c r="C114" s="234"/>
      <c r="D114" s="234"/>
      <c r="E114" s="234"/>
      <c r="F114" s="234"/>
      <c r="G114" s="234"/>
      <c r="H114" s="231" t="s">
        <v>136</v>
      </c>
      <c r="I114" s="231" t="s">
        <v>20</v>
      </c>
      <c r="J114" s="222"/>
      <c r="K114" s="308"/>
    </row>
    <row r="115" spans="2:11" s="78" customFormat="1" ht="111.75" customHeight="1" x14ac:dyDescent="0.25">
      <c r="B115" s="234"/>
      <c r="C115" s="234"/>
      <c r="D115" s="234"/>
      <c r="E115" s="234"/>
      <c r="F115" s="234"/>
      <c r="G115" s="234"/>
      <c r="H115" s="231"/>
      <c r="I115" s="231"/>
      <c r="J115" s="224"/>
      <c r="K115" s="308" t="s">
        <v>269</v>
      </c>
    </row>
    <row r="116" spans="2:11" s="78" customFormat="1" ht="111.75" customHeight="1" x14ac:dyDescent="0.25">
      <c r="B116" s="234"/>
      <c r="C116" s="234"/>
      <c r="D116" s="234"/>
      <c r="E116" s="234"/>
      <c r="F116" s="234"/>
      <c r="G116" s="234"/>
      <c r="H116" s="231" t="s">
        <v>137</v>
      </c>
      <c r="I116" s="231" t="s">
        <v>20</v>
      </c>
      <c r="J116" s="222"/>
      <c r="K116" s="308"/>
    </row>
    <row r="117" spans="2:11" s="78" customFormat="1" ht="83.25" customHeight="1" x14ac:dyDescent="0.25">
      <c r="B117" s="234"/>
      <c r="C117" s="234"/>
      <c r="D117" s="234"/>
      <c r="E117" s="234"/>
      <c r="F117" s="234"/>
      <c r="G117" s="234"/>
      <c r="H117" s="231"/>
      <c r="I117" s="231"/>
      <c r="J117" s="224"/>
      <c r="K117" s="308"/>
    </row>
    <row r="118" spans="2:11" s="78" customFormat="1" ht="42.75" customHeight="1" x14ac:dyDescent="0.25">
      <c r="B118" s="234"/>
      <c r="C118" s="234"/>
      <c r="D118" s="234"/>
      <c r="E118" s="234"/>
      <c r="F118" s="234"/>
      <c r="G118" s="234"/>
      <c r="H118" s="231" t="s">
        <v>138</v>
      </c>
      <c r="I118" s="231" t="s">
        <v>20</v>
      </c>
      <c r="J118" s="222"/>
      <c r="K118" s="308" t="s">
        <v>269</v>
      </c>
    </row>
    <row r="119" spans="2:11" s="78" customFormat="1" ht="171.75" customHeight="1" x14ac:dyDescent="0.25">
      <c r="B119" s="235"/>
      <c r="C119" s="235"/>
      <c r="D119" s="235"/>
      <c r="E119" s="235"/>
      <c r="F119" s="235"/>
      <c r="G119" s="235"/>
      <c r="H119" s="231"/>
      <c r="I119" s="231"/>
      <c r="J119" s="224"/>
      <c r="K119" s="308"/>
    </row>
    <row r="120" spans="2:11" s="78" customFormat="1" ht="42.75" customHeight="1" x14ac:dyDescent="0.25">
      <c r="B120" s="222" t="s">
        <v>95</v>
      </c>
      <c r="C120" s="222" t="s">
        <v>293</v>
      </c>
      <c r="D120" s="222">
        <v>2</v>
      </c>
      <c r="E120" s="222"/>
      <c r="F120" s="222"/>
      <c r="G120" s="222"/>
      <c r="H120" s="232" t="s">
        <v>139</v>
      </c>
      <c r="I120" s="232" t="s">
        <v>20</v>
      </c>
      <c r="J120" s="270"/>
      <c r="K120" s="308"/>
    </row>
    <row r="121" spans="2:11" s="78" customFormat="1" ht="42.75" customHeight="1" x14ac:dyDescent="0.25">
      <c r="B121" s="223"/>
      <c r="C121" s="223"/>
      <c r="D121" s="223"/>
      <c r="E121" s="223"/>
      <c r="F121" s="223"/>
      <c r="G121" s="223"/>
      <c r="H121" s="232"/>
      <c r="I121" s="232"/>
      <c r="J121" s="271"/>
      <c r="K121" s="308" t="s">
        <v>269</v>
      </c>
    </row>
    <row r="122" spans="2:11" s="78" customFormat="1" ht="42.75" customHeight="1" x14ac:dyDescent="0.25">
      <c r="B122" s="223"/>
      <c r="C122" s="223"/>
      <c r="D122" s="223"/>
      <c r="E122" s="223"/>
      <c r="F122" s="223"/>
      <c r="G122" s="223"/>
      <c r="H122" s="232"/>
      <c r="I122" s="232"/>
      <c r="J122" s="271"/>
      <c r="K122" s="308"/>
    </row>
    <row r="123" spans="2:11" s="78" customFormat="1" ht="42.75" customHeight="1" x14ac:dyDescent="0.25">
      <c r="B123" s="223"/>
      <c r="C123" s="223"/>
      <c r="D123" s="223"/>
      <c r="E123" s="223"/>
      <c r="F123" s="223"/>
      <c r="G123" s="223"/>
      <c r="H123" s="232"/>
      <c r="I123" s="232"/>
      <c r="J123" s="271"/>
      <c r="K123" s="308"/>
    </row>
    <row r="124" spans="2:11" s="78" customFormat="1" ht="42.75" customHeight="1" x14ac:dyDescent="0.25">
      <c r="B124" s="223"/>
      <c r="C124" s="223"/>
      <c r="D124" s="223"/>
      <c r="E124" s="223"/>
      <c r="F124" s="223"/>
      <c r="G124" s="223"/>
      <c r="H124" s="232"/>
      <c r="I124" s="232"/>
      <c r="J124" s="271"/>
      <c r="K124" s="308" t="s">
        <v>269</v>
      </c>
    </row>
    <row r="125" spans="2:11" s="78" customFormat="1" ht="158.25" customHeight="1" x14ac:dyDescent="0.25">
      <c r="B125" s="224"/>
      <c r="C125" s="224"/>
      <c r="D125" s="224"/>
      <c r="E125" s="224"/>
      <c r="F125" s="224"/>
      <c r="G125" s="224"/>
      <c r="H125" s="232"/>
      <c r="I125" s="232"/>
      <c r="J125" s="272"/>
      <c r="K125" s="308"/>
    </row>
    <row r="126" spans="2:11" s="78" customFormat="1" ht="95.25" customHeight="1" x14ac:dyDescent="0.25">
      <c r="B126" s="231" t="s">
        <v>96</v>
      </c>
      <c r="C126" s="222" t="s">
        <v>293</v>
      </c>
      <c r="D126" s="222">
        <v>2</v>
      </c>
      <c r="E126" s="231"/>
      <c r="F126" s="231"/>
      <c r="G126" s="231"/>
      <c r="H126" s="68" t="s">
        <v>140</v>
      </c>
      <c r="I126" s="68" t="s">
        <v>20</v>
      </c>
      <c r="J126" s="266"/>
      <c r="K126" s="308"/>
    </row>
    <row r="127" spans="2:11" s="78" customFormat="1" ht="69.75" customHeight="1" x14ac:dyDescent="0.25">
      <c r="B127" s="231"/>
      <c r="C127" s="223"/>
      <c r="D127" s="223"/>
      <c r="E127" s="231"/>
      <c r="F127" s="231"/>
      <c r="G127" s="231"/>
      <c r="H127" s="250" t="s">
        <v>141</v>
      </c>
      <c r="I127" s="250" t="s">
        <v>20</v>
      </c>
      <c r="J127" s="268"/>
      <c r="K127" s="308" t="s">
        <v>269</v>
      </c>
    </row>
    <row r="128" spans="2:11" s="78" customFormat="1" ht="86.25" customHeight="1" x14ac:dyDescent="0.25">
      <c r="B128" s="231"/>
      <c r="C128" s="223"/>
      <c r="D128" s="223"/>
      <c r="E128" s="231"/>
      <c r="F128" s="231"/>
      <c r="G128" s="231"/>
      <c r="H128" s="251"/>
      <c r="I128" s="251"/>
      <c r="J128" s="268"/>
      <c r="K128" s="308"/>
    </row>
    <row r="129" spans="2:11" s="78" customFormat="1" ht="123.75" customHeight="1" x14ac:dyDescent="0.25">
      <c r="B129" s="222"/>
      <c r="C129" s="223"/>
      <c r="D129" s="223"/>
      <c r="E129" s="222"/>
      <c r="F129" s="222"/>
      <c r="G129" s="222"/>
      <c r="H129" s="70" t="s">
        <v>142</v>
      </c>
      <c r="I129" s="70" t="s">
        <v>20</v>
      </c>
      <c r="J129" s="267"/>
      <c r="K129" s="308"/>
    </row>
    <row r="130" spans="2:11" ht="0" hidden="1" customHeight="1" x14ac:dyDescent="0.3">
      <c r="B130" s="76"/>
      <c r="C130" s="223"/>
      <c r="D130" s="223"/>
      <c r="E130" s="77"/>
      <c r="F130" s="77"/>
      <c r="G130" s="77"/>
      <c r="H130" s="79"/>
      <c r="I130" s="77"/>
      <c r="J130" s="77"/>
    </row>
    <row r="131" spans="2:11" ht="0" hidden="1" customHeight="1" x14ac:dyDescent="0.25">
      <c r="B131" s="26"/>
      <c r="C131" s="224"/>
      <c r="D131" s="224"/>
      <c r="H131" s="239" t="s">
        <v>98</v>
      </c>
    </row>
    <row r="132" spans="2:11" ht="0" hidden="1" customHeight="1" x14ac:dyDescent="0.25">
      <c r="B132" s="26"/>
      <c r="H132" s="240"/>
    </row>
    <row r="133" spans="2:11" ht="0" hidden="1" customHeight="1" x14ac:dyDescent="0.25">
      <c r="B133" s="233" t="s">
        <v>74</v>
      </c>
      <c r="H133" s="240" t="s">
        <v>99</v>
      </c>
    </row>
    <row r="134" spans="2:11" ht="0" hidden="1" customHeight="1" x14ac:dyDescent="0.25">
      <c r="B134" s="234"/>
      <c r="H134" s="240"/>
    </row>
    <row r="135" spans="2:11" ht="0" hidden="1" customHeight="1" x14ac:dyDescent="0.25">
      <c r="B135" s="234"/>
      <c r="H135" s="240"/>
    </row>
    <row r="136" spans="2:11" ht="0" hidden="1" customHeight="1" x14ac:dyDescent="0.25">
      <c r="B136" s="234"/>
      <c r="H136" s="241" t="s">
        <v>100</v>
      </c>
    </row>
    <row r="137" spans="2:11" ht="0" hidden="1" customHeight="1" x14ac:dyDescent="0.25">
      <c r="B137" s="234"/>
      <c r="H137" s="242"/>
    </row>
    <row r="138" spans="2:11" ht="0" hidden="1" customHeight="1" x14ac:dyDescent="0.25">
      <c r="B138" s="234"/>
      <c r="H138" s="239"/>
    </row>
    <row r="139" spans="2:11" ht="0" hidden="1" customHeight="1" x14ac:dyDescent="0.25">
      <c r="B139" s="234"/>
      <c r="H139" s="243" t="s">
        <v>101</v>
      </c>
    </row>
    <row r="140" spans="2:11" ht="0" hidden="1" customHeight="1" x14ac:dyDescent="0.25">
      <c r="B140" s="235"/>
      <c r="H140" s="243"/>
    </row>
    <row r="141" spans="2:11" ht="0" hidden="1" customHeight="1" x14ac:dyDescent="0.25">
      <c r="B141" s="233" t="s">
        <v>75</v>
      </c>
      <c r="H141" s="243"/>
    </row>
    <row r="142" spans="2:11" ht="0" hidden="1" customHeight="1" x14ac:dyDescent="0.25">
      <c r="B142" s="234"/>
      <c r="H142" s="243"/>
    </row>
    <row r="143" spans="2:11" ht="0" hidden="1" customHeight="1" x14ac:dyDescent="0.25">
      <c r="B143" s="234"/>
      <c r="H143" s="240" t="s">
        <v>102</v>
      </c>
    </row>
    <row r="144" spans="2:11" ht="0" hidden="1" customHeight="1" x14ac:dyDescent="0.25">
      <c r="B144" s="234"/>
      <c r="H144" s="240"/>
    </row>
    <row r="145" spans="2:8" ht="0" hidden="1" customHeight="1" x14ac:dyDescent="0.25">
      <c r="B145" s="234"/>
      <c r="H145" s="240"/>
    </row>
    <row r="146" spans="2:8" ht="0" hidden="1" customHeight="1" x14ac:dyDescent="0.25">
      <c r="B146" s="235"/>
      <c r="H146" s="240"/>
    </row>
    <row r="147" spans="2:8" ht="0" hidden="1" customHeight="1" x14ac:dyDescent="0.25">
      <c r="B147" s="222" t="s">
        <v>76</v>
      </c>
      <c r="H147" s="240" t="s">
        <v>103</v>
      </c>
    </row>
    <row r="148" spans="2:8" ht="0" hidden="1" customHeight="1" x14ac:dyDescent="0.25">
      <c r="B148" s="223"/>
      <c r="H148" s="240"/>
    </row>
    <row r="149" spans="2:8" ht="0" hidden="1" customHeight="1" x14ac:dyDescent="0.25">
      <c r="B149" s="223"/>
      <c r="H149" s="240"/>
    </row>
    <row r="150" spans="2:8" ht="0" hidden="1" customHeight="1" x14ac:dyDescent="0.25">
      <c r="B150" s="224"/>
      <c r="H150" s="240"/>
    </row>
    <row r="151" spans="2:8" ht="0" hidden="1" customHeight="1" x14ac:dyDescent="0.25">
      <c r="B151" s="222" t="s">
        <v>77</v>
      </c>
      <c r="H151" s="244" t="s">
        <v>104</v>
      </c>
    </row>
    <row r="152" spans="2:8" ht="0" hidden="1" customHeight="1" x14ac:dyDescent="0.25">
      <c r="B152" s="223"/>
      <c r="H152" s="245"/>
    </row>
    <row r="153" spans="2:8" ht="0" hidden="1" customHeight="1" x14ac:dyDescent="0.25">
      <c r="B153" s="223"/>
      <c r="H153" s="240" t="s">
        <v>105</v>
      </c>
    </row>
    <row r="154" spans="2:8" ht="0" hidden="1" customHeight="1" x14ac:dyDescent="0.25">
      <c r="B154" s="224"/>
      <c r="H154" s="240"/>
    </row>
    <row r="155" spans="2:8" ht="0" hidden="1" customHeight="1" x14ac:dyDescent="0.25">
      <c r="B155" s="246" t="s">
        <v>78</v>
      </c>
      <c r="H155" s="240"/>
    </row>
    <row r="156" spans="2:8" ht="0" hidden="1" customHeight="1" x14ac:dyDescent="0.25">
      <c r="B156" s="247"/>
      <c r="H156" s="244" t="s">
        <v>104</v>
      </c>
    </row>
    <row r="157" spans="2:8" ht="0" hidden="1" customHeight="1" x14ac:dyDescent="0.25">
      <c r="B157" s="247"/>
      <c r="H157" s="249"/>
    </row>
    <row r="158" spans="2:8" ht="0" hidden="1" customHeight="1" x14ac:dyDescent="0.25">
      <c r="B158" s="247"/>
      <c r="H158" s="245"/>
    </row>
    <row r="159" spans="2:8" ht="0" hidden="1" customHeight="1" x14ac:dyDescent="0.25">
      <c r="B159" s="247"/>
      <c r="H159" s="241" t="s">
        <v>106</v>
      </c>
    </row>
    <row r="160" spans="2:8" ht="0" hidden="1" customHeight="1" x14ac:dyDescent="0.25">
      <c r="B160" s="248"/>
      <c r="H160" s="239"/>
    </row>
    <row r="161" spans="2:8" ht="0" hidden="1" customHeight="1" x14ac:dyDescent="0.25">
      <c r="B161" s="246" t="s">
        <v>79</v>
      </c>
      <c r="H161" s="222" t="s">
        <v>107</v>
      </c>
    </row>
    <row r="162" spans="2:8" ht="0" hidden="1" customHeight="1" x14ac:dyDescent="0.25">
      <c r="B162" s="247"/>
      <c r="H162" s="224"/>
    </row>
    <row r="163" spans="2:8" ht="0" hidden="1" customHeight="1" x14ac:dyDescent="0.25">
      <c r="B163" s="247"/>
      <c r="H163" s="222" t="s">
        <v>108</v>
      </c>
    </row>
    <row r="164" spans="2:8" ht="0" hidden="1" customHeight="1" x14ac:dyDescent="0.25">
      <c r="B164" s="247"/>
      <c r="H164" s="224"/>
    </row>
    <row r="165" spans="2:8" ht="0" hidden="1" customHeight="1" x14ac:dyDescent="0.25">
      <c r="B165" s="247"/>
      <c r="H165" s="240" t="s">
        <v>109</v>
      </c>
    </row>
    <row r="166" spans="2:8" ht="0" hidden="1" customHeight="1" x14ac:dyDescent="0.25">
      <c r="B166" s="248"/>
      <c r="H166" s="240"/>
    </row>
    <row r="167" spans="2:8" ht="0" hidden="1" customHeight="1" x14ac:dyDescent="0.25">
      <c r="B167" s="222" t="s">
        <v>80</v>
      </c>
      <c r="H167" s="240"/>
    </row>
    <row r="168" spans="2:8" ht="0" hidden="1" customHeight="1" x14ac:dyDescent="0.25">
      <c r="B168" s="223"/>
      <c r="H168" s="222" t="s">
        <v>110</v>
      </c>
    </row>
    <row r="169" spans="2:8" ht="0" hidden="1" customHeight="1" x14ac:dyDescent="0.25">
      <c r="B169" s="223"/>
      <c r="H169" s="224"/>
    </row>
    <row r="170" spans="2:8" ht="0" hidden="1" customHeight="1" x14ac:dyDescent="0.25">
      <c r="B170" s="223"/>
      <c r="H170" s="236" t="s">
        <v>111</v>
      </c>
    </row>
    <row r="171" spans="2:8" ht="0" hidden="1" customHeight="1" x14ac:dyDescent="0.25">
      <c r="B171" s="223"/>
      <c r="H171" s="236"/>
    </row>
    <row r="172" spans="2:8" ht="0" hidden="1" customHeight="1" x14ac:dyDescent="0.25">
      <c r="B172" s="224"/>
      <c r="H172" s="236"/>
    </row>
    <row r="173" spans="2:8" ht="0" hidden="1" customHeight="1" x14ac:dyDescent="0.25">
      <c r="B173" s="222" t="s">
        <v>81</v>
      </c>
      <c r="H173" s="236" t="s">
        <v>112</v>
      </c>
    </row>
    <row r="174" spans="2:8" ht="0" hidden="1" customHeight="1" x14ac:dyDescent="0.25">
      <c r="B174" s="223"/>
      <c r="H174" s="236"/>
    </row>
    <row r="175" spans="2:8" ht="0" hidden="1" customHeight="1" x14ac:dyDescent="0.25">
      <c r="B175" s="223"/>
      <c r="H175" s="236"/>
    </row>
    <row r="176" spans="2:8" ht="0" hidden="1" customHeight="1" x14ac:dyDescent="0.25">
      <c r="B176" s="223"/>
      <c r="H176" s="236"/>
    </row>
    <row r="177" spans="2:8" ht="0" hidden="1" customHeight="1" x14ac:dyDescent="0.25">
      <c r="B177" s="224"/>
      <c r="H177" s="231" t="s">
        <v>113</v>
      </c>
    </row>
    <row r="178" spans="2:8" ht="0" hidden="1" customHeight="1" x14ac:dyDescent="0.25">
      <c r="B178" s="222" t="s">
        <v>82</v>
      </c>
      <c r="H178" s="231"/>
    </row>
    <row r="179" spans="2:8" ht="0" hidden="1" customHeight="1" x14ac:dyDescent="0.25">
      <c r="B179" s="223"/>
      <c r="H179" s="231"/>
    </row>
    <row r="180" spans="2:8" ht="0" hidden="1" customHeight="1" x14ac:dyDescent="0.25">
      <c r="B180" s="224"/>
      <c r="H180" s="231"/>
    </row>
    <row r="181" spans="2:8" ht="0" hidden="1" customHeight="1" x14ac:dyDescent="0.25">
      <c r="B181" s="222" t="s">
        <v>83</v>
      </c>
      <c r="H181" s="236" t="s">
        <v>114</v>
      </c>
    </row>
    <row r="182" spans="2:8" ht="0" hidden="1" customHeight="1" x14ac:dyDescent="0.25">
      <c r="B182" s="223"/>
      <c r="H182" s="236"/>
    </row>
    <row r="183" spans="2:8" ht="0" hidden="1" customHeight="1" x14ac:dyDescent="0.25">
      <c r="B183" s="223"/>
      <c r="H183" s="236"/>
    </row>
    <row r="184" spans="2:8" ht="0" hidden="1" customHeight="1" x14ac:dyDescent="0.25">
      <c r="B184" s="224"/>
      <c r="H184" s="236"/>
    </row>
    <row r="185" spans="2:8" ht="0" hidden="1" customHeight="1" x14ac:dyDescent="0.25">
      <c r="B185" s="222" t="s">
        <v>84</v>
      </c>
      <c r="H185" s="236"/>
    </row>
    <row r="186" spans="2:8" ht="0" hidden="1" customHeight="1" x14ac:dyDescent="0.25">
      <c r="B186" s="223"/>
      <c r="H186" s="258" t="s">
        <v>115</v>
      </c>
    </row>
    <row r="187" spans="2:8" ht="0" hidden="1" customHeight="1" x14ac:dyDescent="0.25">
      <c r="B187" s="223"/>
      <c r="H187" s="258"/>
    </row>
    <row r="188" spans="2:8" ht="0" hidden="1" customHeight="1" x14ac:dyDescent="0.25">
      <c r="B188" s="224"/>
      <c r="H188" s="258"/>
    </row>
    <row r="189" spans="2:8" ht="0" hidden="1" customHeight="1" x14ac:dyDescent="0.25">
      <c r="B189" s="222" t="s">
        <v>85</v>
      </c>
      <c r="H189" s="259" t="s">
        <v>116</v>
      </c>
    </row>
    <row r="190" spans="2:8" ht="0" hidden="1" customHeight="1" x14ac:dyDescent="0.25">
      <c r="B190" s="223"/>
      <c r="H190" s="260"/>
    </row>
    <row r="191" spans="2:8" ht="0" hidden="1" customHeight="1" x14ac:dyDescent="0.25">
      <c r="B191" s="223"/>
      <c r="H191" s="68" t="s">
        <v>117</v>
      </c>
    </row>
    <row r="192" spans="2:8" ht="0" hidden="1" customHeight="1" x14ac:dyDescent="0.25">
      <c r="B192" s="223"/>
      <c r="H192" s="236" t="s">
        <v>118</v>
      </c>
    </row>
    <row r="193" spans="2:8" ht="0" hidden="1" customHeight="1" x14ac:dyDescent="0.25">
      <c r="B193" s="224"/>
      <c r="H193" s="236"/>
    </row>
    <row r="194" spans="2:8" ht="0" hidden="1" customHeight="1" x14ac:dyDescent="0.25">
      <c r="B194" s="233" t="s">
        <v>86</v>
      </c>
      <c r="H194" s="68" t="s">
        <v>119</v>
      </c>
    </row>
    <row r="195" spans="2:8" ht="0" hidden="1" customHeight="1" x14ac:dyDescent="0.25">
      <c r="B195" s="234"/>
      <c r="H195" s="240" t="s">
        <v>120</v>
      </c>
    </row>
    <row r="196" spans="2:8" ht="0" hidden="1" customHeight="1" x14ac:dyDescent="0.25">
      <c r="B196" s="234"/>
      <c r="H196" s="240"/>
    </row>
    <row r="197" spans="2:8" ht="0" hidden="1" customHeight="1" x14ac:dyDescent="0.25">
      <c r="B197" s="234"/>
      <c r="H197" s="240"/>
    </row>
    <row r="198" spans="2:8" ht="0" hidden="1" customHeight="1" x14ac:dyDescent="0.25">
      <c r="B198" s="235"/>
      <c r="H198" s="240"/>
    </row>
    <row r="199" spans="2:8" ht="0" hidden="1" customHeight="1" x14ac:dyDescent="0.25">
      <c r="B199" s="233" t="s">
        <v>87</v>
      </c>
      <c r="H199" s="261" t="s">
        <v>121</v>
      </c>
    </row>
    <row r="200" spans="2:8" ht="0" hidden="1" customHeight="1" x14ac:dyDescent="0.25">
      <c r="B200" s="234"/>
      <c r="H200" s="261"/>
    </row>
    <row r="201" spans="2:8" ht="0" hidden="1" customHeight="1" x14ac:dyDescent="0.25">
      <c r="B201" s="234"/>
      <c r="H201" s="261"/>
    </row>
    <row r="202" spans="2:8" ht="0" hidden="1" customHeight="1" x14ac:dyDescent="0.25">
      <c r="B202" s="235"/>
      <c r="H202" s="261"/>
    </row>
    <row r="203" spans="2:8" ht="0" hidden="1" customHeight="1" x14ac:dyDescent="0.25">
      <c r="B203" s="238" t="s">
        <v>88</v>
      </c>
      <c r="H203" s="259" t="s">
        <v>122</v>
      </c>
    </row>
    <row r="204" spans="2:8" ht="0" hidden="1" customHeight="1" x14ac:dyDescent="0.25">
      <c r="B204" s="238"/>
      <c r="H204" s="262"/>
    </row>
    <row r="205" spans="2:8" ht="0" hidden="1" customHeight="1" x14ac:dyDescent="0.25">
      <c r="B205" s="238"/>
      <c r="H205" s="260"/>
    </row>
    <row r="206" spans="2:8" ht="0" hidden="1" customHeight="1" x14ac:dyDescent="0.25">
      <c r="B206" s="238"/>
      <c r="H206" s="263" t="s">
        <v>123</v>
      </c>
    </row>
    <row r="207" spans="2:8" ht="0" hidden="1" customHeight="1" x14ac:dyDescent="0.25">
      <c r="B207" s="225" t="s">
        <v>89</v>
      </c>
      <c r="H207" s="263"/>
    </row>
    <row r="208" spans="2:8" ht="0" hidden="1" customHeight="1" x14ac:dyDescent="0.25">
      <c r="B208" s="226"/>
      <c r="H208" s="263"/>
    </row>
    <row r="209" spans="2:8" ht="0" hidden="1" customHeight="1" x14ac:dyDescent="0.25">
      <c r="B209" s="226"/>
      <c r="H209" s="259" t="s">
        <v>124</v>
      </c>
    </row>
    <row r="210" spans="2:8" ht="0" hidden="1" customHeight="1" x14ac:dyDescent="0.25">
      <c r="B210" s="227"/>
      <c r="H210" s="260"/>
    </row>
    <row r="211" spans="2:8" ht="0" hidden="1" customHeight="1" x14ac:dyDescent="0.25">
      <c r="B211" s="222" t="s">
        <v>90</v>
      </c>
      <c r="H211" s="258" t="s">
        <v>125</v>
      </c>
    </row>
    <row r="212" spans="2:8" ht="0" hidden="1" customHeight="1" x14ac:dyDescent="0.25">
      <c r="B212" s="223"/>
      <c r="H212" s="258"/>
    </row>
    <row r="213" spans="2:8" ht="0" hidden="1" customHeight="1" x14ac:dyDescent="0.25">
      <c r="B213" s="224"/>
      <c r="H213" s="258"/>
    </row>
    <row r="214" spans="2:8" ht="0" hidden="1" customHeight="1" x14ac:dyDescent="0.25">
      <c r="B214" s="233" t="s">
        <v>91</v>
      </c>
      <c r="H214" s="231" t="s">
        <v>126</v>
      </c>
    </row>
    <row r="215" spans="2:8" ht="0" hidden="1" customHeight="1" x14ac:dyDescent="0.25">
      <c r="B215" s="234"/>
      <c r="H215" s="231"/>
    </row>
    <row r="216" spans="2:8" ht="0" hidden="1" customHeight="1" x14ac:dyDescent="0.25">
      <c r="B216" s="235"/>
      <c r="H216" s="259" t="s">
        <v>127</v>
      </c>
    </row>
    <row r="217" spans="2:8" ht="0" hidden="1" customHeight="1" x14ac:dyDescent="0.25">
      <c r="B217" s="233" t="s">
        <v>92</v>
      </c>
      <c r="H217" s="260"/>
    </row>
    <row r="218" spans="2:8" ht="0" hidden="1" customHeight="1" x14ac:dyDescent="0.25">
      <c r="B218" s="234"/>
      <c r="H218" s="67" t="s">
        <v>128</v>
      </c>
    </row>
    <row r="219" spans="2:8" ht="0" hidden="1" customHeight="1" x14ac:dyDescent="0.25">
      <c r="B219" s="234"/>
      <c r="H219" s="241" t="s">
        <v>129</v>
      </c>
    </row>
    <row r="220" spans="2:8" ht="0" hidden="1" customHeight="1" x14ac:dyDescent="0.25">
      <c r="B220" s="234"/>
      <c r="H220" s="239"/>
    </row>
    <row r="221" spans="2:8" ht="0" hidden="1" customHeight="1" x14ac:dyDescent="0.25">
      <c r="B221" s="234"/>
      <c r="H221" s="222" t="s">
        <v>130</v>
      </c>
    </row>
    <row r="222" spans="2:8" ht="0" hidden="1" customHeight="1" x14ac:dyDescent="0.25">
      <c r="B222" s="234"/>
      <c r="H222" s="224"/>
    </row>
    <row r="223" spans="2:8" ht="0" hidden="1" customHeight="1" x14ac:dyDescent="0.25">
      <c r="B223" s="234"/>
      <c r="H223" s="231" t="s">
        <v>131</v>
      </c>
    </row>
    <row r="224" spans="2:8" ht="0" hidden="1" customHeight="1" x14ac:dyDescent="0.25">
      <c r="B224" s="234"/>
      <c r="H224" s="231"/>
    </row>
    <row r="225" spans="2:8" ht="0" hidden="1" customHeight="1" x14ac:dyDescent="0.25">
      <c r="B225" s="234"/>
      <c r="H225" s="69" t="s">
        <v>132</v>
      </c>
    </row>
    <row r="226" spans="2:8" ht="0" hidden="1" customHeight="1" x14ac:dyDescent="0.25">
      <c r="B226" s="234"/>
      <c r="H226" s="253" t="s">
        <v>133</v>
      </c>
    </row>
    <row r="227" spans="2:8" ht="0" hidden="1" customHeight="1" x14ac:dyDescent="0.25">
      <c r="B227" s="238" t="s">
        <v>93</v>
      </c>
      <c r="H227" s="253"/>
    </row>
    <row r="228" spans="2:8" ht="0" hidden="1" customHeight="1" x14ac:dyDescent="0.25">
      <c r="B228" s="238"/>
      <c r="H228" s="253" t="s">
        <v>134</v>
      </c>
    </row>
    <row r="229" spans="2:8" ht="0" hidden="1" customHeight="1" x14ac:dyDescent="0.25">
      <c r="B229" s="238"/>
      <c r="H229" s="253"/>
    </row>
    <row r="230" spans="2:8" ht="0" hidden="1" customHeight="1" x14ac:dyDescent="0.25">
      <c r="B230" s="238"/>
      <c r="H230" s="254" t="s">
        <v>135</v>
      </c>
    </row>
    <row r="231" spans="2:8" ht="0" hidden="1" customHeight="1" x14ac:dyDescent="0.25">
      <c r="B231" s="238"/>
      <c r="H231" s="255"/>
    </row>
    <row r="232" spans="2:8" ht="0" hidden="1" customHeight="1" x14ac:dyDescent="0.25">
      <c r="B232" s="238"/>
      <c r="H232" s="256" t="s">
        <v>136</v>
      </c>
    </row>
    <row r="233" spans="2:8" ht="0" hidden="1" customHeight="1" x14ac:dyDescent="0.25">
      <c r="B233" s="238"/>
      <c r="H233" s="256"/>
    </row>
    <row r="234" spans="2:8" ht="0" hidden="1" customHeight="1" x14ac:dyDescent="0.25">
      <c r="B234" s="238"/>
      <c r="H234" s="257" t="s">
        <v>137</v>
      </c>
    </row>
    <row r="235" spans="2:8" ht="0" hidden="1" customHeight="1" x14ac:dyDescent="0.25">
      <c r="B235" s="238"/>
      <c r="H235" s="257"/>
    </row>
    <row r="236" spans="2:8" ht="0" hidden="1" customHeight="1" x14ac:dyDescent="0.25">
      <c r="B236" s="238"/>
      <c r="H236" s="257" t="s">
        <v>138</v>
      </c>
    </row>
    <row r="237" spans="2:8" ht="0" hidden="1" customHeight="1" x14ac:dyDescent="0.25">
      <c r="B237" s="238"/>
      <c r="H237" s="257"/>
    </row>
    <row r="238" spans="2:8" ht="0" hidden="1" customHeight="1" x14ac:dyDescent="0.25">
      <c r="B238" s="234" t="s">
        <v>94</v>
      </c>
      <c r="H238" s="252" t="s">
        <v>139</v>
      </c>
    </row>
    <row r="239" spans="2:8" ht="0" hidden="1" customHeight="1" x14ac:dyDescent="0.25">
      <c r="B239" s="234"/>
      <c r="H239" s="252"/>
    </row>
    <row r="240" spans="2:8" ht="0" hidden="1" customHeight="1" x14ac:dyDescent="0.25">
      <c r="B240" s="234"/>
      <c r="H240" s="252"/>
    </row>
    <row r="241" spans="2:8" ht="0" hidden="1" customHeight="1" x14ac:dyDescent="0.25">
      <c r="B241" s="234"/>
      <c r="H241" s="252"/>
    </row>
    <row r="242" spans="2:8" ht="0" hidden="1" customHeight="1" x14ac:dyDescent="0.25">
      <c r="B242" s="234"/>
      <c r="H242" s="252"/>
    </row>
    <row r="243" spans="2:8" ht="0" hidden="1" customHeight="1" x14ac:dyDescent="0.25">
      <c r="B243" s="234"/>
      <c r="H243" s="252"/>
    </row>
    <row r="244" spans="2:8" ht="0" hidden="1" customHeight="1" x14ac:dyDescent="0.25">
      <c r="B244" s="234"/>
      <c r="H244" s="68" t="s">
        <v>140</v>
      </c>
    </row>
    <row r="245" spans="2:8" ht="0" hidden="1" customHeight="1" x14ac:dyDescent="0.25">
      <c r="B245" s="235"/>
      <c r="H245" s="250" t="s">
        <v>141</v>
      </c>
    </row>
    <row r="246" spans="2:8" ht="0" hidden="1" customHeight="1" x14ac:dyDescent="0.25">
      <c r="B246" s="222" t="s">
        <v>95</v>
      </c>
      <c r="H246" s="251"/>
    </row>
    <row r="247" spans="2:8" ht="0" hidden="1" customHeight="1" x14ac:dyDescent="0.25">
      <c r="B247" s="223"/>
      <c r="H247" s="70" t="s">
        <v>142</v>
      </c>
    </row>
    <row r="248" spans="2:8" ht="0" hidden="1" customHeight="1" x14ac:dyDescent="0.25">
      <c r="B248" s="223"/>
    </row>
    <row r="249" spans="2:8" ht="0" hidden="1" customHeight="1" x14ac:dyDescent="0.25">
      <c r="B249" s="223"/>
    </row>
    <row r="250" spans="2:8" ht="0" hidden="1" customHeight="1" x14ac:dyDescent="0.25">
      <c r="B250" s="223"/>
    </row>
    <row r="251" spans="2:8" ht="0" hidden="1" customHeight="1" x14ac:dyDescent="0.25">
      <c r="B251" s="224"/>
    </row>
    <row r="252" spans="2:8" ht="0" hidden="1" customHeight="1" x14ac:dyDescent="0.25">
      <c r="B252" s="231" t="s">
        <v>96</v>
      </c>
    </row>
    <row r="253" spans="2:8" ht="0" hidden="1" customHeight="1" x14ac:dyDescent="0.25">
      <c r="B253" s="231"/>
    </row>
    <row r="254" spans="2:8" ht="0" hidden="1" customHeight="1" x14ac:dyDescent="0.25">
      <c r="B254" s="231"/>
    </row>
    <row r="255" spans="2:8" ht="0" hidden="1" customHeight="1" x14ac:dyDescent="0.25">
      <c r="B255" s="222"/>
    </row>
  </sheetData>
  <mergeCells count="377">
    <mergeCell ref="K118:K120"/>
    <mergeCell ref="K121:K123"/>
    <mergeCell ref="K124:K126"/>
    <mergeCell ref="K127:K129"/>
    <mergeCell ref="C126:C131"/>
    <mergeCell ref="D126:D131"/>
    <mergeCell ref="K91:K93"/>
    <mergeCell ref="K94:K96"/>
    <mergeCell ref="K97:K99"/>
    <mergeCell ref="K100:K102"/>
    <mergeCell ref="K103:K105"/>
    <mergeCell ref="K106:K108"/>
    <mergeCell ref="K109:K111"/>
    <mergeCell ref="K112:K114"/>
    <mergeCell ref="K115:K117"/>
    <mergeCell ref="K64:K66"/>
    <mergeCell ref="K67:K69"/>
    <mergeCell ref="K70:K72"/>
    <mergeCell ref="K73:K75"/>
    <mergeCell ref="K76:K78"/>
    <mergeCell ref="K79:K81"/>
    <mergeCell ref="K82:K84"/>
    <mergeCell ref="K85:K87"/>
    <mergeCell ref="K88:K90"/>
    <mergeCell ref="K37:K39"/>
    <mergeCell ref="K40:K42"/>
    <mergeCell ref="K43:K45"/>
    <mergeCell ref="K46:K48"/>
    <mergeCell ref="K49:K51"/>
    <mergeCell ref="K52:K54"/>
    <mergeCell ref="K55:K57"/>
    <mergeCell ref="K58:K60"/>
    <mergeCell ref="K61:K63"/>
    <mergeCell ref="K10:K12"/>
    <mergeCell ref="K13:K15"/>
    <mergeCell ref="K16:K18"/>
    <mergeCell ref="K19:K21"/>
    <mergeCell ref="K22:K24"/>
    <mergeCell ref="K25:K27"/>
    <mergeCell ref="K28:K30"/>
    <mergeCell ref="K31:K33"/>
    <mergeCell ref="K34:K36"/>
    <mergeCell ref="E126:E129"/>
    <mergeCell ref="F126:F129"/>
    <mergeCell ref="G126:G129"/>
    <mergeCell ref="D112:D119"/>
    <mergeCell ref="E112:E119"/>
    <mergeCell ref="F112:F119"/>
    <mergeCell ref="G112:G119"/>
    <mergeCell ref="D120:D125"/>
    <mergeCell ref="E120:E125"/>
    <mergeCell ref="F120:F125"/>
    <mergeCell ref="G120:G125"/>
    <mergeCell ref="G101:G111"/>
    <mergeCell ref="D85:D87"/>
    <mergeCell ref="E85:E87"/>
    <mergeCell ref="F85:F87"/>
    <mergeCell ref="G85:G87"/>
    <mergeCell ref="D88:D90"/>
    <mergeCell ref="E88:E90"/>
    <mergeCell ref="F88:F90"/>
    <mergeCell ref="G88:G90"/>
    <mergeCell ref="G77:G80"/>
    <mergeCell ref="D81:D84"/>
    <mergeCell ref="E81:E84"/>
    <mergeCell ref="F81:F84"/>
    <mergeCell ref="G81:G84"/>
    <mergeCell ref="D68:D72"/>
    <mergeCell ref="E68:E72"/>
    <mergeCell ref="F68:F72"/>
    <mergeCell ref="G68:G72"/>
    <mergeCell ref="D73:D76"/>
    <mergeCell ref="E73:E76"/>
    <mergeCell ref="F73:F76"/>
    <mergeCell ref="G73:G76"/>
    <mergeCell ref="G59:G62"/>
    <mergeCell ref="D63:D67"/>
    <mergeCell ref="E63:E67"/>
    <mergeCell ref="F63:F67"/>
    <mergeCell ref="G63:G67"/>
    <mergeCell ref="D52:D54"/>
    <mergeCell ref="E52:E54"/>
    <mergeCell ref="F52:F54"/>
    <mergeCell ref="G52:G54"/>
    <mergeCell ref="D55:D58"/>
    <mergeCell ref="E55:E58"/>
    <mergeCell ref="F55:F58"/>
    <mergeCell ref="G55:G58"/>
    <mergeCell ref="G41:G46"/>
    <mergeCell ref="D47:D51"/>
    <mergeCell ref="E47:E51"/>
    <mergeCell ref="F47:F51"/>
    <mergeCell ref="G47:G51"/>
    <mergeCell ref="D29:D34"/>
    <mergeCell ref="E29:E34"/>
    <mergeCell ref="F29:F34"/>
    <mergeCell ref="G29:G34"/>
    <mergeCell ref="D35:D40"/>
    <mergeCell ref="E35:E40"/>
    <mergeCell ref="F35:F40"/>
    <mergeCell ref="G35:G40"/>
    <mergeCell ref="G21:G24"/>
    <mergeCell ref="D25:D28"/>
    <mergeCell ref="E25:E28"/>
    <mergeCell ref="F25:F28"/>
    <mergeCell ref="G25:G28"/>
    <mergeCell ref="D10:D14"/>
    <mergeCell ref="E10:E14"/>
    <mergeCell ref="F10:F14"/>
    <mergeCell ref="G10:G14"/>
    <mergeCell ref="D15:D20"/>
    <mergeCell ref="E15:E20"/>
    <mergeCell ref="F15:F20"/>
    <mergeCell ref="G15:G20"/>
    <mergeCell ref="C63:C67"/>
    <mergeCell ref="C68:C72"/>
    <mergeCell ref="C73:C76"/>
    <mergeCell ref="C77:C80"/>
    <mergeCell ref="C81:C84"/>
    <mergeCell ref="C85:C87"/>
    <mergeCell ref="D21:D24"/>
    <mergeCell ref="E21:E24"/>
    <mergeCell ref="F21:F24"/>
    <mergeCell ref="D41:D46"/>
    <mergeCell ref="E41:E46"/>
    <mergeCell ref="F41:F46"/>
    <mergeCell ref="D59:D62"/>
    <mergeCell ref="E59:E62"/>
    <mergeCell ref="F59:F62"/>
    <mergeCell ref="D77:D80"/>
    <mergeCell ref="E77:E80"/>
    <mergeCell ref="F77:F80"/>
    <mergeCell ref="C35:C40"/>
    <mergeCell ref="C41:C46"/>
    <mergeCell ref="C47:C51"/>
    <mergeCell ref="C52:C54"/>
    <mergeCell ref="C55:C58"/>
    <mergeCell ref="C59:C62"/>
    <mergeCell ref="I127:I128"/>
    <mergeCell ref="J73:J76"/>
    <mergeCell ref="J103:J106"/>
    <mergeCell ref="J126:J129"/>
    <mergeCell ref="I120:I125"/>
    <mergeCell ref="J120:J125"/>
    <mergeCell ref="J101:J102"/>
    <mergeCell ref="I88:I90"/>
    <mergeCell ref="J88:J90"/>
    <mergeCell ref="I91:I92"/>
    <mergeCell ref="J91:J92"/>
    <mergeCell ref="I93:I95"/>
    <mergeCell ref="J93:J95"/>
    <mergeCell ref="I77:I80"/>
    <mergeCell ref="J77:J80"/>
    <mergeCell ref="I81:I84"/>
    <mergeCell ref="J81:J84"/>
    <mergeCell ref="I85:I87"/>
    <mergeCell ref="C10:C14"/>
    <mergeCell ref="C15:C20"/>
    <mergeCell ref="C21:C24"/>
    <mergeCell ref="C25:C28"/>
    <mergeCell ref="C29:C34"/>
    <mergeCell ref="I116:I117"/>
    <mergeCell ref="J116:J117"/>
    <mergeCell ref="I118:I119"/>
    <mergeCell ref="J118:J119"/>
    <mergeCell ref="I110:I111"/>
    <mergeCell ref="J110:J111"/>
    <mergeCell ref="I112:I113"/>
    <mergeCell ref="J112:J113"/>
    <mergeCell ref="I114:I115"/>
    <mergeCell ref="J114:J115"/>
    <mergeCell ref="I103:I104"/>
    <mergeCell ref="I105:I106"/>
    <mergeCell ref="I108:I109"/>
    <mergeCell ref="J108:J109"/>
    <mergeCell ref="I96:I97"/>
    <mergeCell ref="J96:J97"/>
    <mergeCell ref="I98:I99"/>
    <mergeCell ref="J98:J99"/>
    <mergeCell ref="I101:I102"/>
    <mergeCell ref="I52:I54"/>
    <mergeCell ref="J52:J54"/>
    <mergeCell ref="I41:I42"/>
    <mergeCell ref="J41:J42"/>
    <mergeCell ref="I43:I44"/>
    <mergeCell ref="J43:J44"/>
    <mergeCell ref="I45:I46"/>
    <mergeCell ref="J45:J46"/>
    <mergeCell ref="J85:J87"/>
    <mergeCell ref="I68:I70"/>
    <mergeCell ref="J68:J70"/>
    <mergeCell ref="I71:I72"/>
    <mergeCell ref="J71:J72"/>
    <mergeCell ref="I74:I75"/>
    <mergeCell ref="I55:I58"/>
    <mergeCell ref="J55:J58"/>
    <mergeCell ref="I59:I62"/>
    <mergeCell ref="J59:J62"/>
    <mergeCell ref="I63:I67"/>
    <mergeCell ref="J63:J67"/>
    <mergeCell ref="J21:J24"/>
    <mergeCell ref="I25:I28"/>
    <mergeCell ref="J25:J28"/>
    <mergeCell ref="I29:I32"/>
    <mergeCell ref="J29:J32"/>
    <mergeCell ref="I47:I49"/>
    <mergeCell ref="J47:J49"/>
    <mergeCell ref="I50:I51"/>
    <mergeCell ref="J50:J51"/>
    <mergeCell ref="I10:I12"/>
    <mergeCell ref="J10:J12"/>
    <mergeCell ref="I13:I14"/>
    <mergeCell ref="J13:J14"/>
    <mergeCell ref="I15:I17"/>
    <mergeCell ref="J15:J17"/>
    <mergeCell ref="I18:I20"/>
    <mergeCell ref="J18:J20"/>
    <mergeCell ref="H108:H109"/>
    <mergeCell ref="H93:H95"/>
    <mergeCell ref="H96:H97"/>
    <mergeCell ref="H98:H99"/>
    <mergeCell ref="H101:H102"/>
    <mergeCell ref="H103:H104"/>
    <mergeCell ref="H105:H106"/>
    <mergeCell ref="H74:H75"/>
    <mergeCell ref="H77:H80"/>
    <mergeCell ref="I33:I34"/>
    <mergeCell ref="J33:J34"/>
    <mergeCell ref="I35:I37"/>
    <mergeCell ref="J35:J37"/>
    <mergeCell ref="I38:I40"/>
    <mergeCell ref="J38:J40"/>
    <mergeCell ref="I21:I24"/>
    <mergeCell ref="H33:H34"/>
    <mergeCell ref="H35:H37"/>
    <mergeCell ref="B41:B46"/>
    <mergeCell ref="B47:B51"/>
    <mergeCell ref="B91:B100"/>
    <mergeCell ref="B101:B111"/>
    <mergeCell ref="B112:B119"/>
    <mergeCell ref="B120:B125"/>
    <mergeCell ref="B10:B14"/>
    <mergeCell ref="B15:B20"/>
    <mergeCell ref="H81:H84"/>
    <mergeCell ref="H85:H87"/>
    <mergeCell ref="H88:H90"/>
    <mergeCell ref="H91:H92"/>
    <mergeCell ref="H52:H54"/>
    <mergeCell ref="H55:H58"/>
    <mergeCell ref="H59:H62"/>
    <mergeCell ref="H63:H67"/>
    <mergeCell ref="H68:H70"/>
    <mergeCell ref="H71:H72"/>
    <mergeCell ref="H120:H125"/>
    <mergeCell ref="H110:H111"/>
    <mergeCell ref="H112:H113"/>
    <mergeCell ref="H114:H115"/>
    <mergeCell ref="H192:H193"/>
    <mergeCell ref="H195:H198"/>
    <mergeCell ref="H199:H202"/>
    <mergeCell ref="H203:H205"/>
    <mergeCell ref="H206:H208"/>
    <mergeCell ref="H209:H210"/>
    <mergeCell ref="H170:H172"/>
    <mergeCell ref="H173:H176"/>
    <mergeCell ref="H177:H180"/>
    <mergeCell ref="H186:H188"/>
    <mergeCell ref="H189:H190"/>
    <mergeCell ref="H238:H243"/>
    <mergeCell ref="H245:H246"/>
    <mergeCell ref="H226:H227"/>
    <mergeCell ref="H228:H229"/>
    <mergeCell ref="H230:H231"/>
    <mergeCell ref="H232:H233"/>
    <mergeCell ref="H234:H235"/>
    <mergeCell ref="H236:H237"/>
    <mergeCell ref="H211:H213"/>
    <mergeCell ref="H214:H215"/>
    <mergeCell ref="H216:H217"/>
    <mergeCell ref="H219:H220"/>
    <mergeCell ref="H221:H222"/>
    <mergeCell ref="H223:H224"/>
    <mergeCell ref="H156:H158"/>
    <mergeCell ref="H159:H160"/>
    <mergeCell ref="H161:H162"/>
    <mergeCell ref="H163:H164"/>
    <mergeCell ref="H165:H167"/>
    <mergeCell ref="H168:H169"/>
    <mergeCell ref="B88:B90"/>
    <mergeCell ref="B126:B129"/>
    <mergeCell ref="H127:H128"/>
    <mergeCell ref="H116:H117"/>
    <mergeCell ref="H118:H119"/>
    <mergeCell ref="C88:C90"/>
    <mergeCell ref="C91:C100"/>
    <mergeCell ref="C101:C111"/>
    <mergeCell ref="C112:C119"/>
    <mergeCell ref="C120:C125"/>
    <mergeCell ref="D91:D100"/>
    <mergeCell ref="E91:E100"/>
    <mergeCell ref="F91:F100"/>
    <mergeCell ref="G91:G100"/>
    <mergeCell ref="D101:D111"/>
    <mergeCell ref="E101:E111"/>
    <mergeCell ref="F101:F111"/>
    <mergeCell ref="B252:B255"/>
    <mergeCell ref="H131:H132"/>
    <mergeCell ref="H133:H135"/>
    <mergeCell ref="H136:H138"/>
    <mergeCell ref="H139:H142"/>
    <mergeCell ref="H143:H146"/>
    <mergeCell ref="H147:H150"/>
    <mergeCell ref="H151:H152"/>
    <mergeCell ref="H153:H155"/>
    <mergeCell ref="B211:B213"/>
    <mergeCell ref="B214:B216"/>
    <mergeCell ref="B217:B226"/>
    <mergeCell ref="B227:B237"/>
    <mergeCell ref="B238:B245"/>
    <mergeCell ref="B246:B251"/>
    <mergeCell ref="B185:B188"/>
    <mergeCell ref="B189:B193"/>
    <mergeCell ref="B194:B198"/>
    <mergeCell ref="B199:B202"/>
    <mergeCell ref="B203:B206"/>
    <mergeCell ref="B207:B210"/>
    <mergeCell ref="B155:B160"/>
    <mergeCell ref="B161:B166"/>
    <mergeCell ref="B167:B172"/>
    <mergeCell ref="B181:B184"/>
    <mergeCell ref="I8:J8"/>
    <mergeCell ref="B133:B140"/>
    <mergeCell ref="B141:B146"/>
    <mergeCell ref="B147:B150"/>
    <mergeCell ref="B151:B154"/>
    <mergeCell ref="B52:B54"/>
    <mergeCell ref="B55:B58"/>
    <mergeCell ref="B59:B62"/>
    <mergeCell ref="B63:B67"/>
    <mergeCell ref="B8:B9"/>
    <mergeCell ref="C8:C9"/>
    <mergeCell ref="D8:D9"/>
    <mergeCell ref="E8:E9"/>
    <mergeCell ref="F8:F9"/>
    <mergeCell ref="G8:G9"/>
    <mergeCell ref="H181:H185"/>
    <mergeCell ref="B21:B24"/>
    <mergeCell ref="B25:B28"/>
    <mergeCell ref="B29:B34"/>
    <mergeCell ref="B35:B40"/>
    <mergeCell ref="B68:B72"/>
    <mergeCell ref="B73:B76"/>
    <mergeCell ref="B77:B80"/>
    <mergeCell ref="B2:J2"/>
    <mergeCell ref="B3:J5"/>
    <mergeCell ref="C6:G6"/>
    <mergeCell ref="I6:J6"/>
    <mergeCell ref="B7:C7"/>
    <mergeCell ref="E7:G7"/>
    <mergeCell ref="H7:J7"/>
    <mergeCell ref="B173:B177"/>
    <mergeCell ref="B178:B180"/>
    <mergeCell ref="B81:B84"/>
    <mergeCell ref="B85:B87"/>
    <mergeCell ref="H38:H40"/>
    <mergeCell ref="H41:H42"/>
    <mergeCell ref="H43:H44"/>
    <mergeCell ref="H45:H46"/>
    <mergeCell ref="H47:H49"/>
    <mergeCell ref="H50:H51"/>
    <mergeCell ref="H10:H12"/>
    <mergeCell ref="H13:H14"/>
    <mergeCell ref="H15:H17"/>
    <mergeCell ref="H18:H20"/>
    <mergeCell ref="H21:H24"/>
    <mergeCell ref="H25:H28"/>
    <mergeCell ref="H29:H3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39997558519241921"/>
  </sheetPr>
  <dimension ref="A1:XFB16"/>
  <sheetViews>
    <sheetView topLeftCell="A3" zoomScale="70" zoomScaleNormal="70" workbookViewId="0">
      <selection activeCell="C11" sqref="C11:C16"/>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97.28515625" style="78" customWidth="1"/>
    <col min="11" max="11" width="24.42578125" style="78" customWidth="1"/>
    <col min="12" max="15" width="0" style="78" hidden="1" customWidth="1"/>
    <col min="16" max="16381" width="11.42578125" style="78" hidden="1"/>
    <col min="16382" max="16382" width="3.140625" style="78" hidden="1" customWidth="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148</v>
      </c>
      <c r="I6" s="178" t="s">
        <v>66</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thickBot="1" x14ac:dyDescent="0.3">
      <c r="B9" s="221"/>
      <c r="C9" s="221"/>
      <c r="D9" s="221"/>
      <c r="E9" s="221"/>
      <c r="F9" s="221"/>
      <c r="G9" s="221"/>
      <c r="H9" s="2" t="s">
        <v>17</v>
      </c>
      <c r="I9" s="2" t="s">
        <v>18</v>
      </c>
      <c r="J9" s="2" t="s">
        <v>19</v>
      </c>
    </row>
    <row r="10" spans="1:12" customFormat="1" ht="42.75" customHeight="1" thickBot="1" x14ac:dyDescent="0.3">
      <c r="B10" s="53"/>
      <c r="C10" s="53"/>
      <c r="D10" s="53"/>
      <c r="E10" s="53"/>
      <c r="F10" s="53"/>
      <c r="G10" s="53"/>
      <c r="H10" s="2"/>
      <c r="I10" s="2"/>
      <c r="J10" s="2"/>
    </row>
    <row r="11" spans="1:12" s="89" customFormat="1" ht="409.5" customHeight="1" thickBot="1" x14ac:dyDescent="0.35">
      <c r="A11" s="83"/>
      <c r="B11" s="65" t="s">
        <v>146</v>
      </c>
      <c r="C11" s="222" t="s">
        <v>293</v>
      </c>
      <c r="D11" s="85">
        <v>2</v>
      </c>
      <c r="E11" s="86"/>
      <c r="F11" s="86"/>
      <c r="G11" s="86"/>
      <c r="H11" s="65" t="s">
        <v>147</v>
      </c>
      <c r="I11" s="87" t="s">
        <v>20</v>
      </c>
      <c r="J11" s="65"/>
      <c r="K11" s="302" t="s">
        <v>269</v>
      </c>
    </row>
    <row r="12" spans="1:12" ht="0" hidden="1" customHeight="1" x14ac:dyDescent="0.3">
      <c r="A12" s="80"/>
      <c r="B12" s="81"/>
      <c r="C12" s="223"/>
      <c r="D12" s="77"/>
      <c r="E12" s="77"/>
      <c r="F12" s="77"/>
      <c r="G12" s="77"/>
      <c r="H12" s="82"/>
      <c r="I12" s="77"/>
      <c r="J12" s="77"/>
    </row>
    <row r="13" spans="1:12" ht="0" hidden="1" customHeight="1" x14ac:dyDescent="0.3">
      <c r="A13" s="80"/>
      <c r="B13" s="81"/>
      <c r="C13" s="223"/>
      <c r="D13" s="77"/>
      <c r="E13" s="77"/>
      <c r="F13" s="77"/>
      <c r="G13" s="77"/>
      <c r="H13" s="82"/>
      <c r="I13" s="77"/>
      <c r="J13" s="77"/>
    </row>
    <row r="14" spans="1:12" ht="0" hidden="1" customHeight="1" x14ac:dyDescent="0.3">
      <c r="B14" s="77"/>
      <c r="C14" s="223"/>
      <c r="D14" s="77"/>
      <c r="E14" s="77"/>
      <c r="F14" s="77"/>
      <c r="G14" s="77"/>
      <c r="H14" s="77"/>
      <c r="I14" s="77"/>
      <c r="J14" s="77"/>
    </row>
    <row r="15" spans="1:12" ht="0" hidden="1" customHeight="1" x14ac:dyDescent="0.25">
      <c r="C15" s="223"/>
    </row>
    <row r="16" spans="1:12" ht="0" hidden="1" customHeight="1" x14ac:dyDescent="0.25">
      <c r="C16" s="224"/>
    </row>
  </sheetData>
  <mergeCells count="16">
    <mergeCell ref="I8:J8"/>
    <mergeCell ref="G8:G9"/>
    <mergeCell ref="B7:C7"/>
    <mergeCell ref="E7:G7"/>
    <mergeCell ref="H7:J7"/>
    <mergeCell ref="B8:B9"/>
    <mergeCell ref="C8:C9"/>
    <mergeCell ref="D8:D9"/>
    <mergeCell ref="E8:E9"/>
    <mergeCell ref="F8:F9"/>
    <mergeCell ref="C11:C16"/>
    <mergeCell ref="B2:J2"/>
    <mergeCell ref="B3:J5"/>
    <mergeCell ref="K3:L3"/>
    <mergeCell ref="C6:G6"/>
    <mergeCell ref="I6:J6"/>
  </mergeCells>
  <dataValidations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1:H13" xr:uid="{00000000-0002-0000-05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1:A13" xr:uid="{00000000-0002-0000-0500-000001000000}">
      <formula1>0</formula1>
      <formula2>9</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tabColor theme="6" tint="0.39997558519241921"/>
  </sheetPr>
  <dimension ref="A1:XFB20"/>
  <sheetViews>
    <sheetView topLeftCell="A12" zoomScale="91" zoomScaleNormal="91" workbookViewId="0">
      <selection activeCell="A13" sqref="A13"/>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71" style="78" customWidth="1"/>
    <col min="9" max="9" width="74.5703125" style="78" customWidth="1"/>
    <col min="10" max="10" width="92.140625" style="78" customWidth="1"/>
    <col min="11" max="11" width="23.5703125" style="78" customWidth="1"/>
    <col min="12" max="15" width="0" style="78" hidden="1" customWidth="1"/>
    <col min="16" max="16381" width="11.42578125" style="78" hidden="1"/>
    <col min="16382" max="16382" width="6.28515625" style="78" customWidth="1"/>
    <col min="16383" max="16383" width="11" style="78" customWidth="1"/>
    <col min="16384" max="16384" width="9.28515625" style="78" customWidth="1"/>
  </cols>
  <sheetData>
    <row r="1" spans="2:12" customFormat="1" ht="15.75" thickBot="1" x14ac:dyDescent="0.3"/>
    <row r="2" spans="2:12" customFormat="1" ht="24" thickBot="1" x14ac:dyDescent="0.3">
      <c r="B2" s="167" t="s">
        <v>0</v>
      </c>
      <c r="C2" s="168"/>
      <c r="D2" s="168"/>
      <c r="E2" s="168"/>
      <c r="F2" s="168"/>
      <c r="G2" s="168"/>
      <c r="H2" s="169"/>
      <c r="I2" s="169"/>
      <c r="J2" s="170"/>
    </row>
    <row r="3" spans="2:12" customFormat="1" ht="15.75" customHeight="1" x14ac:dyDescent="0.25">
      <c r="B3" s="171" t="s">
        <v>1</v>
      </c>
      <c r="C3" s="172"/>
      <c r="D3" s="172"/>
      <c r="E3" s="172"/>
      <c r="F3" s="172"/>
      <c r="G3" s="172"/>
      <c r="H3" s="172"/>
      <c r="I3" s="172"/>
      <c r="J3" s="173"/>
      <c r="K3" s="178"/>
      <c r="L3" s="179"/>
    </row>
    <row r="4" spans="2:12" customFormat="1" ht="15.75" customHeight="1" x14ac:dyDescent="0.25">
      <c r="B4" s="174"/>
      <c r="C4" s="175"/>
      <c r="D4" s="175"/>
      <c r="E4" s="175"/>
      <c r="F4" s="175"/>
      <c r="G4" s="175"/>
      <c r="H4" s="175"/>
      <c r="I4" s="175"/>
      <c r="J4" s="176"/>
    </row>
    <row r="5" spans="2:12" customFormat="1" ht="15" customHeight="1" x14ac:dyDescent="0.25">
      <c r="B5" s="174"/>
      <c r="C5" s="175"/>
      <c r="D5" s="175"/>
      <c r="E5" s="175"/>
      <c r="F5" s="175"/>
      <c r="G5" s="175"/>
      <c r="H5" s="175"/>
      <c r="I5" s="175"/>
      <c r="J5" s="176"/>
    </row>
    <row r="6" spans="2:12" customFormat="1" ht="173.25" customHeight="1" x14ac:dyDescent="0.25">
      <c r="B6" s="5" t="s">
        <v>2</v>
      </c>
      <c r="C6" s="177" t="s">
        <v>3</v>
      </c>
      <c r="D6" s="177"/>
      <c r="E6" s="177"/>
      <c r="F6" s="177"/>
      <c r="G6" s="177"/>
      <c r="H6" s="5" t="s">
        <v>150</v>
      </c>
      <c r="I6" s="178" t="s">
        <v>149</v>
      </c>
      <c r="J6" s="179"/>
    </row>
    <row r="7" spans="2:12" customFormat="1" ht="46.5" customHeight="1" thickBot="1" x14ac:dyDescent="0.3">
      <c r="B7" s="180" t="s">
        <v>5</v>
      </c>
      <c r="C7" s="181"/>
      <c r="D7" s="4" t="s">
        <v>6</v>
      </c>
      <c r="E7" s="180" t="s">
        <v>7</v>
      </c>
      <c r="F7" s="181"/>
      <c r="G7" s="182"/>
      <c r="H7" s="183" t="s">
        <v>8</v>
      </c>
      <c r="I7" s="184"/>
      <c r="J7" s="185"/>
    </row>
    <row r="8" spans="2:12" customFormat="1" ht="30.75" customHeight="1" thickBot="1" x14ac:dyDescent="0.3">
      <c r="B8" s="221" t="s">
        <v>9</v>
      </c>
      <c r="C8" s="221" t="s">
        <v>10</v>
      </c>
      <c r="D8" s="221" t="s">
        <v>11</v>
      </c>
      <c r="E8" s="221" t="s">
        <v>12</v>
      </c>
      <c r="F8" s="221" t="s">
        <v>13</v>
      </c>
      <c r="G8" s="221" t="s">
        <v>14</v>
      </c>
      <c r="H8" s="54" t="s">
        <v>15</v>
      </c>
      <c r="I8" s="218" t="s">
        <v>16</v>
      </c>
      <c r="J8" s="218"/>
    </row>
    <row r="9" spans="2:12" customFormat="1" ht="42.75" customHeight="1" thickBot="1" x14ac:dyDescent="0.3">
      <c r="B9" s="221"/>
      <c r="C9" s="221"/>
      <c r="D9" s="221"/>
      <c r="E9" s="221"/>
      <c r="F9" s="221"/>
      <c r="G9" s="221"/>
      <c r="H9" s="2" t="s">
        <v>17</v>
      </c>
      <c r="I9" s="2" t="s">
        <v>18</v>
      </c>
      <c r="J9" s="2" t="s">
        <v>19</v>
      </c>
    </row>
    <row r="10" spans="2:12" customFormat="1" ht="42.75" customHeight="1" thickBot="1" x14ac:dyDescent="0.3">
      <c r="B10" s="53"/>
      <c r="C10" s="53"/>
      <c r="D10" s="53"/>
      <c r="E10" s="53"/>
      <c r="F10" s="53"/>
      <c r="G10" s="53"/>
      <c r="H10" s="2"/>
      <c r="I10" s="2"/>
      <c r="J10" s="2"/>
    </row>
    <row r="11" spans="2:12" s="89" customFormat="1" ht="223.5" thickBot="1" x14ac:dyDescent="0.35">
      <c r="B11" s="90" t="s">
        <v>151</v>
      </c>
      <c r="C11" s="84" t="s">
        <v>287</v>
      </c>
      <c r="D11" s="84">
        <v>2</v>
      </c>
      <c r="E11" s="84"/>
      <c r="F11" s="84"/>
      <c r="G11" s="84"/>
      <c r="H11" s="90" t="s">
        <v>158</v>
      </c>
      <c r="I11" s="84" t="s">
        <v>20</v>
      </c>
      <c r="J11" s="90"/>
    </row>
    <row r="12" spans="2:12" s="89" customFormat="1" ht="150" customHeight="1" thickBot="1" x14ac:dyDescent="0.35">
      <c r="B12" s="90" t="s">
        <v>152</v>
      </c>
      <c r="C12" s="84" t="s">
        <v>293</v>
      </c>
      <c r="D12" s="84">
        <v>2</v>
      </c>
      <c r="E12" s="84"/>
      <c r="F12" s="84"/>
      <c r="G12" s="84"/>
      <c r="H12" s="90" t="s">
        <v>159</v>
      </c>
      <c r="I12" s="84" t="s">
        <v>20</v>
      </c>
      <c r="J12" s="90"/>
      <c r="K12" s="302" t="s">
        <v>269</v>
      </c>
    </row>
    <row r="13" spans="2:12" s="89" customFormat="1" ht="304.5" thickBot="1" x14ac:dyDescent="0.35">
      <c r="B13" s="90" t="s">
        <v>153</v>
      </c>
      <c r="C13" s="84" t="s">
        <v>293</v>
      </c>
      <c r="D13" s="84">
        <v>2</v>
      </c>
      <c r="E13" s="84"/>
      <c r="F13" s="84"/>
      <c r="G13" s="84"/>
      <c r="H13" s="90" t="s">
        <v>160</v>
      </c>
      <c r="I13" s="84" t="s">
        <v>20</v>
      </c>
      <c r="J13" s="90"/>
      <c r="K13" s="302" t="s">
        <v>269</v>
      </c>
    </row>
    <row r="14" spans="2:12" s="89" customFormat="1" ht="153" customHeight="1" thickBot="1" x14ac:dyDescent="0.35">
      <c r="B14" s="90" t="s">
        <v>154</v>
      </c>
      <c r="C14" s="84" t="s">
        <v>293</v>
      </c>
      <c r="D14" s="84">
        <v>2</v>
      </c>
      <c r="E14" s="84"/>
      <c r="F14" s="84"/>
      <c r="G14" s="84"/>
      <c r="H14" s="90" t="s">
        <v>161</v>
      </c>
      <c r="I14" s="84" t="s">
        <v>20</v>
      </c>
      <c r="J14" s="90"/>
      <c r="K14" s="302" t="s">
        <v>269</v>
      </c>
    </row>
    <row r="15" spans="2:12" s="89" customFormat="1" ht="142.5" thickBot="1" x14ac:dyDescent="0.35">
      <c r="B15" s="90" t="s">
        <v>155</v>
      </c>
      <c r="C15" s="84" t="s">
        <v>293</v>
      </c>
      <c r="D15" s="84">
        <v>2</v>
      </c>
      <c r="E15" s="84"/>
      <c r="F15" s="84"/>
      <c r="G15" s="84"/>
      <c r="H15" s="90" t="s">
        <v>162</v>
      </c>
      <c r="I15" s="84" t="s">
        <v>20</v>
      </c>
      <c r="J15" s="90"/>
      <c r="K15" s="302" t="s">
        <v>269</v>
      </c>
    </row>
    <row r="16" spans="2:12" s="89" customFormat="1" ht="183" thickBot="1" x14ac:dyDescent="0.35">
      <c r="B16" s="90" t="s">
        <v>156</v>
      </c>
      <c r="C16" s="84" t="s">
        <v>293</v>
      </c>
      <c r="D16" s="84">
        <v>2</v>
      </c>
      <c r="E16" s="84"/>
      <c r="F16" s="84"/>
      <c r="G16" s="84"/>
      <c r="H16" s="90" t="s">
        <v>163</v>
      </c>
      <c r="I16" s="84" t="s">
        <v>20</v>
      </c>
      <c r="J16" s="90"/>
      <c r="K16" s="302" t="s">
        <v>269</v>
      </c>
    </row>
    <row r="17" spans="1:11" s="89" customFormat="1" ht="162.75" thickBot="1" x14ac:dyDescent="0.35">
      <c r="A17" s="83"/>
      <c r="B17" s="90" t="s">
        <v>157</v>
      </c>
      <c r="C17" s="84" t="s">
        <v>293</v>
      </c>
      <c r="D17" s="84">
        <v>2</v>
      </c>
      <c r="E17" s="86"/>
      <c r="F17" s="86"/>
      <c r="G17" s="86"/>
      <c r="H17" s="90" t="s">
        <v>164</v>
      </c>
      <c r="I17" s="84" t="s">
        <v>20</v>
      </c>
      <c r="J17" s="90"/>
      <c r="K17" s="302" t="s">
        <v>269</v>
      </c>
    </row>
    <row r="18" spans="1:11" ht="0" hidden="1" customHeight="1" x14ac:dyDescent="0.25">
      <c r="A18" s="80"/>
      <c r="B18" s="81"/>
      <c r="C18" s="273"/>
      <c r="D18" s="77"/>
      <c r="E18" s="77"/>
      <c r="F18" s="77"/>
      <c r="G18" s="77"/>
      <c r="H18" s="82"/>
      <c r="I18" s="77"/>
      <c r="J18" s="77"/>
    </row>
    <row r="19" spans="1:11" ht="0" hidden="1" customHeight="1" x14ac:dyDescent="0.25">
      <c r="A19" s="80"/>
      <c r="B19" s="81"/>
      <c r="C19" s="273"/>
      <c r="D19" s="77"/>
      <c r="E19" s="77"/>
      <c r="F19" s="77"/>
      <c r="G19" s="77"/>
      <c r="H19" s="82"/>
      <c r="I19" s="77"/>
      <c r="J19" s="77"/>
    </row>
    <row r="20" spans="1:11" ht="0" hidden="1" customHeight="1" x14ac:dyDescent="0.25">
      <c r="B20" s="77"/>
      <c r="C20" s="273"/>
      <c r="D20" s="77"/>
      <c r="E20" s="77"/>
      <c r="F20" s="77"/>
      <c r="G20" s="77"/>
      <c r="H20" s="77"/>
      <c r="I20" s="77"/>
      <c r="J20" s="77"/>
    </row>
  </sheetData>
  <mergeCells count="16">
    <mergeCell ref="I8:J8"/>
    <mergeCell ref="C18:C20"/>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7:A19" xr:uid="{00000000-0002-0000-0600-000000000000}">
      <formula1>0</formula1>
      <formula2>9</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7:H19" xr:uid="{00000000-0002-0000-0600-000001000000}">
      <formula1>0</formula1>
      <formula2>390</formula2>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tabColor rgb="FFFFFF00"/>
  </sheetPr>
  <dimension ref="A1:XFB16"/>
  <sheetViews>
    <sheetView topLeftCell="A11" zoomScale="106" zoomScaleNormal="106" workbookViewId="0">
      <selection activeCell="C11" sqref="C11"/>
    </sheetView>
  </sheetViews>
  <sheetFormatPr baseColWidth="10" defaultColWidth="0" defaultRowHeight="0" customHeight="1" zeroHeight="1" x14ac:dyDescent="0.25"/>
  <cols>
    <col min="1" max="1" width="3.7109375" style="78" customWidth="1"/>
    <col min="2" max="2" width="75.42578125" style="78" customWidth="1"/>
    <col min="3" max="3" width="52.5703125" style="78" customWidth="1"/>
    <col min="4" max="4" width="17" style="78" customWidth="1"/>
    <col min="5" max="5" width="11.42578125" style="78" customWidth="1"/>
    <col min="6" max="6" width="12.7109375" style="78" customWidth="1"/>
    <col min="7" max="7" width="20" style="78" customWidth="1"/>
    <col min="8" max="8" width="85" style="78" customWidth="1"/>
    <col min="9" max="9" width="74.5703125" style="78" customWidth="1"/>
    <col min="10" max="10" width="69.85546875" style="78" bestFit="1" customWidth="1"/>
    <col min="11" max="11" width="17.140625" style="78" customWidth="1"/>
    <col min="12" max="15" width="0" style="78" hidden="1" customWidth="1"/>
    <col min="16" max="16382" width="11.42578125" style="78" hidden="1"/>
    <col min="16383" max="16383" width="11" style="78" customWidth="1"/>
    <col min="16384" max="16384" width="9.28515625" style="78" customWidth="1"/>
  </cols>
  <sheetData>
    <row r="1" spans="1:12" customFormat="1" ht="15.75" thickBot="1" x14ac:dyDescent="0.3"/>
    <row r="2" spans="1:12" customFormat="1" ht="24" thickBot="1" x14ac:dyDescent="0.3">
      <c r="B2" s="167" t="s">
        <v>0</v>
      </c>
      <c r="C2" s="168"/>
      <c r="D2" s="168"/>
      <c r="E2" s="168"/>
      <c r="F2" s="168"/>
      <c r="G2" s="168"/>
      <c r="H2" s="169"/>
      <c r="I2" s="169"/>
      <c r="J2" s="170"/>
    </row>
    <row r="3" spans="1:12" customFormat="1" ht="15.75" customHeight="1" x14ac:dyDescent="0.25">
      <c r="B3" s="171" t="s">
        <v>1</v>
      </c>
      <c r="C3" s="172"/>
      <c r="D3" s="172"/>
      <c r="E3" s="172"/>
      <c r="F3" s="172"/>
      <c r="G3" s="172"/>
      <c r="H3" s="172"/>
      <c r="I3" s="172"/>
      <c r="J3" s="173"/>
      <c r="K3" s="178"/>
      <c r="L3" s="179"/>
    </row>
    <row r="4" spans="1:12" customFormat="1" ht="15.75" customHeight="1" x14ac:dyDescent="0.25">
      <c r="B4" s="174"/>
      <c r="C4" s="175"/>
      <c r="D4" s="175"/>
      <c r="E4" s="175"/>
      <c r="F4" s="175"/>
      <c r="G4" s="175"/>
      <c r="H4" s="175"/>
      <c r="I4" s="175"/>
      <c r="J4" s="176"/>
    </row>
    <row r="5" spans="1:12" customFormat="1" ht="15" customHeight="1" x14ac:dyDescent="0.25">
      <c r="B5" s="174"/>
      <c r="C5" s="175"/>
      <c r="D5" s="175"/>
      <c r="E5" s="175"/>
      <c r="F5" s="175"/>
      <c r="G5" s="175"/>
      <c r="H5" s="175"/>
      <c r="I5" s="175"/>
      <c r="J5" s="176"/>
    </row>
    <row r="6" spans="1:12" customFormat="1" ht="173.25" customHeight="1" x14ac:dyDescent="0.25">
      <c r="B6" s="5" t="s">
        <v>2</v>
      </c>
      <c r="C6" s="177" t="s">
        <v>3</v>
      </c>
      <c r="D6" s="177"/>
      <c r="E6" s="177"/>
      <c r="F6" s="177"/>
      <c r="G6" s="177"/>
      <c r="H6" s="5" t="s">
        <v>166</v>
      </c>
      <c r="I6" s="178" t="s">
        <v>165</v>
      </c>
      <c r="J6" s="179"/>
    </row>
    <row r="7" spans="1:12" customFormat="1" ht="46.5" customHeight="1" thickBot="1" x14ac:dyDescent="0.3">
      <c r="B7" s="180" t="s">
        <v>5</v>
      </c>
      <c r="C7" s="181"/>
      <c r="D7" s="4" t="s">
        <v>6</v>
      </c>
      <c r="E7" s="180" t="s">
        <v>7</v>
      </c>
      <c r="F7" s="181"/>
      <c r="G7" s="182"/>
      <c r="H7" s="183" t="s">
        <v>8</v>
      </c>
      <c r="I7" s="184"/>
      <c r="J7" s="185"/>
    </row>
    <row r="8" spans="1:12" customFormat="1" ht="30.75" customHeight="1" thickBot="1" x14ac:dyDescent="0.3">
      <c r="B8" s="221" t="s">
        <v>9</v>
      </c>
      <c r="C8" s="221" t="s">
        <v>10</v>
      </c>
      <c r="D8" s="221" t="s">
        <v>11</v>
      </c>
      <c r="E8" s="221" t="s">
        <v>12</v>
      </c>
      <c r="F8" s="221" t="s">
        <v>13</v>
      </c>
      <c r="G8" s="221" t="s">
        <v>14</v>
      </c>
      <c r="H8" s="54" t="s">
        <v>15</v>
      </c>
      <c r="I8" s="218" t="s">
        <v>16</v>
      </c>
      <c r="J8" s="218"/>
    </row>
    <row r="9" spans="1:12" customFormat="1" ht="42.75" customHeight="1" thickBot="1" x14ac:dyDescent="0.3">
      <c r="B9" s="221"/>
      <c r="C9" s="221"/>
      <c r="D9" s="221"/>
      <c r="E9" s="221"/>
      <c r="F9" s="221"/>
      <c r="G9" s="221"/>
      <c r="H9" s="2" t="s">
        <v>17</v>
      </c>
      <c r="I9" s="2" t="s">
        <v>18</v>
      </c>
      <c r="J9" s="2" t="s">
        <v>19</v>
      </c>
    </row>
    <row r="10" spans="1:12" customFormat="1" ht="42.75" customHeight="1" x14ac:dyDescent="0.25">
      <c r="B10" s="121"/>
      <c r="C10" s="121"/>
      <c r="D10" s="121"/>
      <c r="E10" s="121"/>
      <c r="F10" s="121"/>
      <c r="G10" s="121"/>
      <c r="H10" s="123"/>
      <c r="I10" s="123"/>
      <c r="J10" s="123"/>
    </row>
    <row r="11" spans="1:12" s="89" customFormat="1" ht="409.5" x14ac:dyDescent="0.3">
      <c r="B11" s="91" t="s">
        <v>167</v>
      </c>
      <c r="C11" s="91" t="s">
        <v>145</v>
      </c>
      <c r="D11" s="91"/>
      <c r="E11" s="91"/>
      <c r="F11" s="91"/>
      <c r="G11" s="91"/>
      <c r="H11" s="127" t="s">
        <v>263</v>
      </c>
      <c r="I11" s="92" t="s">
        <v>20</v>
      </c>
      <c r="J11" s="130"/>
    </row>
    <row r="12" spans="1:12" s="89" customFormat="1" ht="315.75" customHeight="1" x14ac:dyDescent="0.3">
      <c r="B12" s="127" t="s">
        <v>168</v>
      </c>
      <c r="C12" s="127" t="s">
        <v>145</v>
      </c>
      <c r="D12" s="91"/>
      <c r="E12" s="91"/>
      <c r="F12" s="91"/>
      <c r="G12" s="91"/>
      <c r="H12" s="129" t="s">
        <v>170</v>
      </c>
      <c r="I12" s="92" t="s">
        <v>20</v>
      </c>
      <c r="J12" s="128"/>
      <c r="K12" s="88" t="s">
        <v>273</v>
      </c>
    </row>
    <row r="13" spans="1:12" s="89" customFormat="1" ht="235.5" customHeight="1" x14ac:dyDescent="0.3">
      <c r="B13" s="91" t="s">
        <v>169</v>
      </c>
      <c r="C13" s="91" t="s">
        <v>145</v>
      </c>
      <c r="D13" s="91"/>
      <c r="E13" s="91"/>
      <c r="F13" s="91"/>
      <c r="G13" s="91"/>
      <c r="H13" s="127" t="s">
        <v>171</v>
      </c>
      <c r="I13" s="91" t="s">
        <v>20</v>
      </c>
      <c r="J13" s="135"/>
    </row>
    <row r="14" spans="1:12" ht="0" hidden="1" customHeight="1" x14ac:dyDescent="0.25">
      <c r="A14" s="80"/>
      <c r="B14" s="124"/>
      <c r="C14" s="274"/>
      <c r="D14" s="125"/>
      <c r="E14" s="125"/>
      <c r="F14" s="125"/>
      <c r="G14" s="125"/>
      <c r="H14" s="126"/>
      <c r="I14" s="125"/>
      <c r="J14" s="125"/>
    </row>
    <row r="15" spans="1:12" ht="0" hidden="1" customHeight="1" x14ac:dyDescent="0.25">
      <c r="A15" s="80"/>
      <c r="B15" s="81"/>
      <c r="C15" s="273"/>
      <c r="D15" s="77"/>
      <c r="E15" s="77"/>
      <c r="F15" s="77"/>
      <c r="G15" s="77"/>
      <c r="H15" s="82"/>
      <c r="I15" s="77"/>
      <c r="J15" s="77"/>
    </row>
    <row r="16" spans="1:12" ht="0" hidden="1" customHeight="1" x14ac:dyDescent="0.25">
      <c r="B16" s="77"/>
      <c r="C16" s="273"/>
      <c r="D16" s="77"/>
      <c r="E16" s="77"/>
      <c r="F16" s="77"/>
      <c r="G16" s="77"/>
      <c r="H16" s="77"/>
      <c r="I16" s="77"/>
      <c r="J16" s="77"/>
    </row>
  </sheetData>
  <mergeCells count="16">
    <mergeCell ref="I8:J8"/>
    <mergeCell ref="C14:C16"/>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disablePrompts="1" count="2">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4:H15" xr:uid="{00000000-0002-0000-0700-000000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4:A15" xr:uid="{00000000-0002-0000-0700-000001000000}">
      <formula1>0</formula1>
      <formula2>9</formula2>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XFB17"/>
  <sheetViews>
    <sheetView topLeftCell="A9" zoomScaleNormal="100" workbookViewId="0">
      <selection activeCell="C10" sqref="C10"/>
    </sheetView>
  </sheetViews>
  <sheetFormatPr baseColWidth="10" defaultColWidth="0" defaultRowHeight="0" customHeight="1" zeroHeight="1" x14ac:dyDescent="0.3"/>
  <cols>
    <col min="1" max="1" width="3.7109375" style="149" customWidth="1"/>
    <col min="2" max="2" width="75.42578125" style="149" customWidth="1"/>
    <col min="3" max="3" width="52.5703125" style="149" customWidth="1"/>
    <col min="4" max="4" width="17" style="149" customWidth="1"/>
    <col min="5" max="5" width="11.42578125" style="149" customWidth="1"/>
    <col min="6" max="6" width="12.7109375" style="149" customWidth="1"/>
    <col min="7" max="7" width="20" style="149" customWidth="1"/>
    <col min="8" max="8" width="71" style="149" customWidth="1"/>
    <col min="9" max="9" width="74.5703125" style="149" customWidth="1"/>
    <col min="10" max="10" width="69.85546875" style="149" bestFit="1" customWidth="1"/>
    <col min="11" max="11" width="17.140625" style="149" customWidth="1"/>
    <col min="12" max="15" width="0" style="149" hidden="1" customWidth="1"/>
    <col min="16" max="16382" width="11.42578125" style="149" hidden="1"/>
    <col min="16383" max="16383" width="11" style="149" customWidth="1"/>
    <col min="16384" max="16384" width="9.28515625" style="149" customWidth="1"/>
  </cols>
  <sheetData>
    <row r="1" spans="1:12" s="9" customFormat="1" ht="19.5" thickBot="1" x14ac:dyDescent="0.35"/>
    <row r="2" spans="1:12" s="9" customFormat="1" ht="19.5" thickBot="1" x14ac:dyDescent="0.35">
      <c r="B2" s="275" t="s">
        <v>0</v>
      </c>
      <c r="C2" s="276"/>
      <c r="D2" s="276"/>
      <c r="E2" s="276"/>
      <c r="F2" s="276"/>
      <c r="G2" s="276"/>
      <c r="H2" s="277"/>
      <c r="I2" s="277"/>
      <c r="J2" s="278"/>
    </row>
    <row r="3" spans="1:12" s="9" customFormat="1" ht="15.75" customHeight="1" x14ac:dyDescent="0.3">
      <c r="B3" s="279" t="s">
        <v>1</v>
      </c>
      <c r="C3" s="280"/>
      <c r="D3" s="280"/>
      <c r="E3" s="280"/>
      <c r="F3" s="280"/>
      <c r="G3" s="280"/>
      <c r="H3" s="280"/>
      <c r="I3" s="280"/>
      <c r="J3" s="281"/>
      <c r="K3" s="285"/>
      <c r="L3" s="286"/>
    </row>
    <row r="4" spans="1:12" s="9" customFormat="1" ht="15.75" customHeight="1" x14ac:dyDescent="0.3">
      <c r="B4" s="282"/>
      <c r="C4" s="283"/>
      <c r="D4" s="283"/>
      <c r="E4" s="283"/>
      <c r="F4" s="283"/>
      <c r="G4" s="283"/>
      <c r="H4" s="283"/>
      <c r="I4" s="283"/>
      <c r="J4" s="284"/>
    </row>
    <row r="5" spans="1:12" s="9" customFormat="1" ht="15" customHeight="1" x14ac:dyDescent="0.3">
      <c r="B5" s="282"/>
      <c r="C5" s="283"/>
      <c r="D5" s="283"/>
      <c r="E5" s="283"/>
      <c r="F5" s="283"/>
      <c r="G5" s="283"/>
      <c r="H5" s="283"/>
      <c r="I5" s="283"/>
      <c r="J5" s="284"/>
    </row>
    <row r="6" spans="1:12" s="9" customFormat="1" ht="173.25" customHeight="1" x14ac:dyDescent="0.3">
      <c r="B6" s="136" t="s">
        <v>2</v>
      </c>
      <c r="C6" s="287" t="s">
        <v>3</v>
      </c>
      <c r="D6" s="287"/>
      <c r="E6" s="287"/>
      <c r="F6" s="287"/>
      <c r="G6" s="287"/>
      <c r="H6" s="136" t="s">
        <v>231</v>
      </c>
      <c r="I6" s="285" t="s">
        <v>232</v>
      </c>
      <c r="J6" s="286"/>
    </row>
    <row r="7" spans="1:12" s="9" customFormat="1" ht="46.5" customHeight="1" thickBot="1" x14ac:dyDescent="0.35">
      <c r="B7" s="291" t="s">
        <v>5</v>
      </c>
      <c r="C7" s="292"/>
      <c r="D7" s="137" t="s">
        <v>6</v>
      </c>
      <c r="E7" s="291" t="s">
        <v>7</v>
      </c>
      <c r="F7" s="292"/>
      <c r="G7" s="293"/>
      <c r="H7" s="294" t="s">
        <v>8</v>
      </c>
      <c r="I7" s="295"/>
      <c r="J7" s="296"/>
    </row>
    <row r="8" spans="1:12" s="9" customFormat="1" ht="30.75" customHeight="1" thickBot="1" x14ac:dyDescent="0.35">
      <c r="B8" s="289" t="s">
        <v>9</v>
      </c>
      <c r="C8" s="289" t="s">
        <v>10</v>
      </c>
      <c r="D8" s="289" t="s">
        <v>11</v>
      </c>
      <c r="E8" s="289" t="s">
        <v>12</v>
      </c>
      <c r="F8" s="289" t="s">
        <v>13</v>
      </c>
      <c r="G8" s="289" t="s">
        <v>14</v>
      </c>
      <c r="H8" s="138" t="s">
        <v>15</v>
      </c>
      <c r="I8" s="288" t="s">
        <v>16</v>
      </c>
      <c r="J8" s="288"/>
    </row>
    <row r="9" spans="1:12" s="9" customFormat="1" ht="42.75" customHeight="1" x14ac:dyDescent="0.3">
      <c r="B9" s="290"/>
      <c r="C9" s="290"/>
      <c r="D9" s="290"/>
      <c r="E9" s="290"/>
      <c r="F9" s="290"/>
      <c r="G9" s="290"/>
      <c r="H9" s="155" t="s">
        <v>17</v>
      </c>
      <c r="I9" s="155" t="s">
        <v>18</v>
      </c>
      <c r="J9" s="155" t="s">
        <v>19</v>
      </c>
    </row>
    <row r="10" spans="1:12" s="153" customFormat="1" ht="141.75" customHeight="1" x14ac:dyDescent="0.35">
      <c r="B10" s="156" t="s">
        <v>233</v>
      </c>
      <c r="C10" s="156" t="s">
        <v>145</v>
      </c>
      <c r="D10" s="156"/>
      <c r="E10" s="156"/>
      <c r="F10" s="156"/>
      <c r="G10" s="156"/>
      <c r="H10" s="156" t="s">
        <v>234</v>
      </c>
      <c r="I10" s="156"/>
      <c r="J10" s="156"/>
    </row>
    <row r="11" spans="1:12" s="139" customFormat="1" ht="48.75" customHeight="1" x14ac:dyDescent="0.3">
      <c r="B11" s="49"/>
      <c r="C11" s="49"/>
      <c r="D11" s="49"/>
      <c r="E11" s="49"/>
      <c r="F11" s="49"/>
      <c r="G11" s="49"/>
      <c r="H11" s="140"/>
      <c r="I11" s="140"/>
      <c r="J11" s="141"/>
    </row>
    <row r="12" spans="1:12" s="139" customFormat="1" ht="48.75" customHeight="1" x14ac:dyDescent="0.3">
      <c r="B12" s="142"/>
      <c r="C12" s="142"/>
      <c r="D12" s="142"/>
      <c r="E12" s="142"/>
      <c r="F12" s="142"/>
      <c r="G12" s="142"/>
      <c r="H12" s="140"/>
      <c r="I12" s="140"/>
      <c r="J12" s="141"/>
    </row>
    <row r="13" spans="1:12" s="139" customFormat="1" ht="48.75" customHeight="1" x14ac:dyDescent="0.3">
      <c r="B13" s="142"/>
      <c r="C13" s="142"/>
      <c r="D13" s="142"/>
      <c r="E13" s="142"/>
      <c r="F13" s="142"/>
      <c r="G13" s="142"/>
      <c r="H13" s="19"/>
      <c r="I13" s="19"/>
      <c r="J13" s="143"/>
      <c r="K13" s="60"/>
    </row>
    <row r="14" spans="1:12" s="139" customFormat="1" ht="48.75" customHeight="1" x14ac:dyDescent="0.3">
      <c r="B14" s="49"/>
      <c r="C14" s="49"/>
      <c r="D14" s="49"/>
      <c r="E14" s="49"/>
      <c r="F14" s="49"/>
      <c r="G14" s="49"/>
      <c r="H14" s="144"/>
      <c r="I14" s="144"/>
      <c r="J14" s="143"/>
    </row>
    <row r="15" spans="1:12" ht="0" hidden="1" customHeight="1" x14ac:dyDescent="0.3">
      <c r="A15" s="145"/>
      <c r="B15" s="146"/>
      <c r="C15" s="274"/>
      <c r="D15" s="147"/>
      <c r="E15" s="147"/>
      <c r="F15" s="147"/>
      <c r="G15" s="147"/>
      <c r="H15" s="148"/>
      <c r="I15" s="147"/>
      <c r="J15" s="147"/>
    </row>
    <row r="16" spans="1:12" ht="0" hidden="1" customHeight="1" x14ac:dyDescent="0.3">
      <c r="A16" s="145"/>
      <c r="B16" s="150"/>
      <c r="C16" s="273"/>
      <c r="D16" s="151"/>
      <c r="E16" s="151"/>
      <c r="F16" s="151"/>
      <c r="G16" s="151"/>
      <c r="H16" s="152"/>
      <c r="I16" s="151"/>
      <c r="J16" s="151"/>
    </row>
    <row r="17" spans="2:10" ht="0" hidden="1" customHeight="1" x14ac:dyDescent="0.3">
      <c r="B17" s="151"/>
      <c r="C17" s="273"/>
      <c r="D17" s="151"/>
      <c r="E17" s="151"/>
      <c r="F17" s="151"/>
      <c r="G17" s="151"/>
      <c r="H17" s="151"/>
      <c r="I17" s="151"/>
      <c r="J17" s="151"/>
    </row>
  </sheetData>
  <mergeCells count="16">
    <mergeCell ref="C15:C17"/>
    <mergeCell ref="I8:J8"/>
    <mergeCell ref="G8:G9"/>
    <mergeCell ref="B7:C7"/>
    <mergeCell ref="E7:G7"/>
    <mergeCell ref="H7:J7"/>
    <mergeCell ref="B8:B9"/>
    <mergeCell ref="C8:C9"/>
    <mergeCell ref="D8:D9"/>
    <mergeCell ref="E8:E9"/>
    <mergeCell ref="F8:F9"/>
    <mergeCell ref="B2:J2"/>
    <mergeCell ref="B3:J5"/>
    <mergeCell ref="K3:L3"/>
    <mergeCell ref="C6:G6"/>
    <mergeCell ref="I6:J6"/>
  </mergeCells>
  <dataValidations count="2">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A15:A16" xr:uid="{00000000-0002-0000-0800-000000000000}">
      <formula1>0</formula1>
      <formula2>9</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5:H16" xr:uid="{00000000-0002-0000-0800-000001000000}">
      <formula1>0</formula1>
      <formula2>390</formula2>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2,1-2023 RECURNAT( PM CERRAD)</vt:lpstr>
      <vt:lpstr>4,1 INEM (PM CERRADO)</vt:lpstr>
      <vt:lpstr>SAN PIOX  (PM CERRADA)</vt:lpstr>
      <vt:lpstr>DEPORTEBMX (PM CERRADO)</vt:lpstr>
      <vt:lpstr>1,1,2024 FYG (PM CERRADO)</vt:lpstr>
      <vt:lpstr>TREMENDA (PM CERRA)</vt:lpstr>
      <vt:lpstr>COMODATO ESTADIO( PM CERRADO)</vt:lpstr>
      <vt:lpstr>BULEVAR DE LA  ENEA( PM ABIERTO</vt:lpstr>
      <vt:lpstr>LOCALES COMERCIALES</vt:lpstr>
      <vt:lpstr>BULEVAR 19</vt:lpstr>
      <vt:lpstr>PISO 4</vt:lpstr>
      <vt:lpstr>PLAN DE DESARROLLO (PM ABIERTO)</vt:lpstr>
      <vt:lpstr>GESTION AMBIENTAL(PM ABIERTO) </vt:lpstr>
      <vt:lpstr>MAGISTERIO1-2022 ABIERTO (2)</vt:lpstr>
      <vt:lpstr>INVENTARIO  PM A DICIEMBRE</vt:lpstr>
      <vt:lpstr>'2,1-2023 RECURNAT( PM CERRAD)'!Área_de_impresión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aiarangog120</dc:creator>
  <cp:keywords/>
  <dc:description/>
  <cp:lastModifiedBy>Gloria Marleny Alvarez Vasco</cp:lastModifiedBy>
  <cp:revision/>
  <dcterms:created xsi:type="dcterms:W3CDTF">2013-05-22T15:26:42Z</dcterms:created>
  <dcterms:modified xsi:type="dcterms:W3CDTF">2025-04-07T23:04:59Z</dcterms:modified>
  <cp:category/>
  <cp:contentStatus/>
</cp:coreProperties>
</file>