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ISCO D\PRESUPUESTO 2025\"/>
    </mc:Choice>
  </mc:AlternateContent>
  <bookViews>
    <workbookView xWindow="0" yWindow="0" windowWidth="28800" windowHeight="12300"/>
  </bookViews>
  <sheets>
    <sheet name="PO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POAI!$A$10:$AC$100</definedName>
    <definedName name="CodSec">[2]Listas!$C$4:$C$21</definedName>
    <definedName name="ENLACE" localSheetId="0">#REF!</definedName>
    <definedName name="ENLACE">#REF!</definedName>
    <definedName name="ENLACE_GAS" localSheetId="0">'[4]GASTOS 2021'!$C$5:$C$65536</definedName>
    <definedName name="ENLACE_GAS">'[5]GASTOS 2021'!$C$5:$C$65536</definedName>
    <definedName name="ENLACE_REN" localSheetId="0">'[4]RENTAS 2021'!$A$5:$A$65536</definedName>
    <definedName name="ENLACE_REN">'[5]RENTAS 2021'!$A$5:$A$65536</definedName>
    <definedName name="NIVEL2" localSheetId="0">#REF!</definedName>
    <definedName name="NIVEL2">#REF!</definedName>
    <definedName name="ODS">[2]Listas!$G$3:$G$19</definedName>
    <definedName name="PPTO_DEF" localSheetId="0">'[4]GASTOS 2021'!$U$5:$U$65536</definedName>
    <definedName name="PPTO_DEF">'[5]GASTOS 2021'!$U$5:$U$65536</definedName>
    <definedName name="PPTODEFR" localSheetId="0">'[4]RENTAS 2021'!$L$5:$L$65536</definedName>
    <definedName name="PPTODEFR">'[5]RENTAS 2021'!$L$5:$L$65536</definedName>
    <definedName name="PROYECTO">'[6]GASTOS 2020'!$L$5:$L$65536</definedName>
    <definedName name="PTOTOTAL" localSheetId="0">#REF!</definedName>
    <definedName name="PTOTOTAL">#REF!</definedName>
    <definedName name="RECAUD" localSheetId="0">'[4]RENTAS 2021'!$M$5:$M$65536</definedName>
    <definedName name="RECAUD">'[5]RENTAS 2021'!$M$5:$M$65536</definedName>
    <definedName name="Resultados">'[2]1_Metas_Resultados'!$D$4:$D$53</definedName>
    <definedName name="SEC" localSheetId="0">'[4]GASTOS 2021'!$E$5:$E$65536</definedName>
    <definedName name="SEC">'[5]GASTOS 2021'!$E$5:$E$65536</definedName>
    <definedName name="Sector">[2]Listas!$B$4:$B$21</definedName>
    <definedName name="T_CDP" localSheetId="0">'[4]GASTOS 2021'!$V$5:$V$65536</definedName>
    <definedName name="T_CDP">'[5]GASTOS 2021'!$V$5:$V$65536</definedName>
    <definedName name="T_GAS" localSheetId="0">'[4]GASTOS 2021'!$W$5:$W$65536</definedName>
    <definedName name="T_GAS">'[5]GASTOS 2021'!$W$5:$W$65536</definedName>
    <definedName name="T_OBL" localSheetId="0">'[4]GASTOS 2021'!$X$5:$X$65536</definedName>
    <definedName name="T_OBL">'[5]GASTOS 2021'!$X$5:$X$65536</definedName>
    <definedName name="T_PAG" localSheetId="0">'[4]GASTOS 2021'!$Y$5:$Y$65536</definedName>
    <definedName name="T_PAG">'[5]GASTOS 2021'!$Y$5:$Y$65536</definedName>
    <definedName name="TCDP" localSheetId="0">#REF!</definedName>
    <definedName name="TCDP">#REF!</definedName>
    <definedName name="TCOM" localSheetId="0">#REF!</definedName>
    <definedName name="TCOM">#REF!</definedName>
    <definedName name="TIPO_GAS" localSheetId="0">'[4]GASTOS 2021'!$G$5:$G$65536</definedName>
    <definedName name="TIPO_GAS">'[5]GASTOS 2021'!$G$5:$G$65536</definedName>
    <definedName name="TipoMeta">[2]Listas!$K$3:$K$5</definedName>
    <definedName name="TOBL" localSheetId="0">#REF!</definedName>
    <definedName name="TOBL">#REF!</definedName>
    <definedName name="TPAG" localSheetId="0">#REF!</definedName>
    <definedName name="TPAG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2" i="1" l="1"/>
  <c r="Y102" i="1"/>
  <c r="X102" i="1"/>
  <c r="W102" i="1"/>
  <c r="V102" i="1"/>
  <c r="U102" i="1"/>
  <c r="T102" i="1"/>
  <c r="S102" i="1"/>
  <c r="R102" i="1"/>
  <c r="Q102" i="1"/>
  <c r="P102" i="1"/>
  <c r="O102" i="1"/>
  <c r="N102" i="1"/>
  <c r="L102" i="1"/>
  <c r="AA100" i="1"/>
  <c r="A100" i="1"/>
  <c r="AA99" i="1"/>
  <c r="B99" i="1"/>
  <c r="A99" i="1" s="1"/>
  <c r="AA98" i="1"/>
  <c r="B98" i="1"/>
  <c r="A98" i="1" s="1"/>
  <c r="AA97" i="1"/>
  <c r="B97" i="1"/>
  <c r="A97" i="1"/>
  <c r="AA96" i="1"/>
  <c r="B96" i="1"/>
  <c r="A96" i="1"/>
  <c r="AA95" i="1"/>
  <c r="B95" i="1"/>
  <c r="A95" i="1"/>
  <c r="AA94" i="1"/>
  <c r="B94" i="1"/>
  <c r="A94" i="1" s="1"/>
  <c r="AA93" i="1"/>
  <c r="C93" i="1"/>
  <c r="B93" i="1"/>
  <c r="A93" i="1" s="1"/>
  <c r="AA92" i="1"/>
  <c r="B92" i="1"/>
  <c r="A92" i="1"/>
  <c r="AA91" i="1"/>
  <c r="B91" i="1"/>
  <c r="A91" i="1"/>
  <c r="AA90" i="1"/>
  <c r="B90" i="1"/>
  <c r="A90" i="1"/>
  <c r="AA89" i="1"/>
  <c r="B89" i="1"/>
  <c r="A89" i="1" s="1"/>
  <c r="AA88" i="1"/>
  <c r="B88" i="1"/>
  <c r="A88" i="1"/>
  <c r="AA87" i="1"/>
  <c r="B87" i="1"/>
  <c r="A87" i="1"/>
  <c r="AA86" i="1"/>
  <c r="B86" i="1"/>
  <c r="A86" i="1"/>
  <c r="AA85" i="1"/>
  <c r="B85" i="1"/>
  <c r="A85" i="1" s="1"/>
  <c r="AA84" i="1"/>
  <c r="B84" i="1"/>
  <c r="A84" i="1"/>
  <c r="AA83" i="1"/>
  <c r="B83" i="1"/>
  <c r="A83" i="1"/>
  <c r="AA82" i="1"/>
  <c r="B82" i="1"/>
  <c r="A82" i="1"/>
  <c r="AA81" i="1"/>
  <c r="B81" i="1"/>
  <c r="A81" i="1" s="1"/>
  <c r="AA80" i="1"/>
  <c r="B80" i="1"/>
  <c r="A80" i="1"/>
  <c r="AA79" i="1"/>
  <c r="B79" i="1"/>
  <c r="A79" i="1"/>
  <c r="AA78" i="1"/>
  <c r="B78" i="1"/>
  <c r="A78" i="1"/>
  <c r="AA77" i="1"/>
  <c r="B77" i="1"/>
  <c r="A77" i="1" s="1"/>
  <c r="AA76" i="1"/>
  <c r="B76" i="1"/>
  <c r="A76" i="1"/>
  <c r="AA75" i="1"/>
  <c r="B75" i="1"/>
  <c r="A75" i="1"/>
  <c r="AA74" i="1"/>
  <c r="B74" i="1"/>
  <c r="A74" i="1"/>
  <c r="AA73" i="1"/>
  <c r="B73" i="1"/>
  <c r="A73" i="1" s="1"/>
  <c r="AA72" i="1"/>
  <c r="B72" i="1"/>
  <c r="A72" i="1"/>
  <c r="AA71" i="1"/>
  <c r="B71" i="1"/>
  <c r="A71" i="1"/>
  <c r="AA70" i="1"/>
  <c r="B70" i="1"/>
  <c r="A70" i="1"/>
  <c r="AA69" i="1"/>
  <c r="B69" i="1"/>
  <c r="A69" i="1" s="1"/>
  <c r="AA68" i="1"/>
  <c r="B68" i="1"/>
  <c r="A68" i="1"/>
  <c r="M67" i="1"/>
  <c r="K67" i="1"/>
  <c r="AA67" i="1" s="1"/>
  <c r="B67" i="1"/>
  <c r="A67" i="1" s="1"/>
  <c r="AA66" i="1"/>
  <c r="B66" i="1"/>
  <c r="A66" i="1"/>
  <c r="AA65" i="1"/>
  <c r="B65" i="1"/>
  <c r="A65" i="1"/>
  <c r="AA64" i="1"/>
  <c r="B64" i="1"/>
  <c r="A64" i="1"/>
  <c r="AA63" i="1"/>
  <c r="B63" i="1"/>
  <c r="A63" i="1" s="1"/>
  <c r="AA62" i="1"/>
  <c r="B62" i="1"/>
  <c r="A62" i="1"/>
  <c r="AA61" i="1"/>
  <c r="B61" i="1"/>
  <c r="A61" i="1"/>
  <c r="AA60" i="1"/>
  <c r="B60" i="1"/>
  <c r="A60" i="1"/>
  <c r="M59" i="1"/>
  <c r="AA59" i="1" s="1"/>
  <c r="B59" i="1"/>
  <c r="A59" i="1"/>
  <c r="AA58" i="1"/>
  <c r="A58" i="1"/>
  <c r="M57" i="1"/>
  <c r="AA57" i="1" s="1"/>
  <c r="B57" i="1"/>
  <c r="A57" i="1"/>
  <c r="AA56" i="1"/>
  <c r="B56" i="1"/>
  <c r="A56" i="1"/>
  <c r="AA55" i="1"/>
  <c r="B55" i="1"/>
  <c r="A55" i="1"/>
  <c r="AA54" i="1"/>
  <c r="B54" i="1"/>
  <c r="A54" i="1" s="1"/>
  <c r="AA53" i="1"/>
  <c r="B53" i="1"/>
  <c r="A53" i="1"/>
  <c r="AA52" i="1"/>
  <c r="B52" i="1"/>
  <c r="A52" i="1"/>
  <c r="AA51" i="1"/>
  <c r="B51" i="1"/>
  <c r="A51" i="1"/>
  <c r="AA50" i="1"/>
  <c r="B50" i="1"/>
  <c r="A50" i="1" s="1"/>
  <c r="AA49" i="1"/>
  <c r="B49" i="1"/>
  <c r="A49" i="1"/>
  <c r="AA48" i="1"/>
  <c r="B48" i="1"/>
  <c r="A48" i="1"/>
  <c r="AA47" i="1"/>
  <c r="B47" i="1"/>
  <c r="A47" i="1"/>
  <c r="AA46" i="1"/>
  <c r="B46" i="1"/>
  <c r="A46" i="1" s="1"/>
  <c r="AA45" i="1"/>
  <c r="B45" i="1"/>
  <c r="A45" i="1"/>
  <c r="AA44" i="1"/>
  <c r="B44" i="1"/>
  <c r="A44" i="1"/>
  <c r="AA43" i="1"/>
  <c r="M43" i="1"/>
  <c r="M102" i="1" s="1"/>
  <c r="A43" i="1"/>
  <c r="AA42" i="1"/>
  <c r="A42" i="1"/>
  <c r="AA41" i="1"/>
  <c r="A41" i="1"/>
  <c r="AA40" i="1"/>
  <c r="A40" i="1"/>
  <c r="AA39" i="1"/>
  <c r="A39" i="1"/>
  <c r="AA38" i="1"/>
  <c r="A38" i="1"/>
  <c r="AA37" i="1"/>
  <c r="A37" i="1"/>
  <c r="AA36" i="1"/>
  <c r="A36" i="1"/>
  <c r="AA35" i="1"/>
  <c r="A35" i="1"/>
  <c r="AA34" i="1"/>
  <c r="A34" i="1"/>
  <c r="AA33" i="1"/>
  <c r="A33" i="1"/>
  <c r="AA32" i="1"/>
  <c r="A32" i="1"/>
  <c r="AA31" i="1"/>
  <c r="A31" i="1"/>
  <c r="AA30" i="1"/>
  <c r="A30" i="1"/>
  <c r="AA29" i="1"/>
  <c r="A29" i="1"/>
  <c r="AA28" i="1"/>
  <c r="A28" i="1"/>
  <c r="AA27" i="1"/>
  <c r="A27" i="1"/>
  <c r="AA26" i="1"/>
  <c r="A26" i="1"/>
  <c r="AA25" i="1"/>
  <c r="A25" i="1"/>
  <c r="AA24" i="1"/>
  <c r="A24" i="1"/>
  <c r="AA23" i="1"/>
  <c r="A23" i="1"/>
  <c r="AA22" i="1"/>
  <c r="A22" i="1"/>
  <c r="K21" i="1"/>
  <c r="AA21" i="1" s="1"/>
  <c r="A21" i="1"/>
  <c r="AA20" i="1"/>
  <c r="A20" i="1"/>
  <c r="AA19" i="1"/>
  <c r="A19" i="1"/>
  <c r="AA18" i="1"/>
  <c r="K18" i="1"/>
  <c r="K102" i="1" s="1"/>
  <c r="AA17" i="1"/>
  <c r="A17" i="1"/>
  <c r="AA16" i="1"/>
  <c r="A16" i="1"/>
  <c r="AB15" i="1"/>
  <c r="AA15" i="1"/>
  <c r="A15" i="1"/>
  <c r="AB14" i="1"/>
  <c r="AA14" i="1"/>
  <c r="A14" i="1"/>
  <c r="AB13" i="1"/>
  <c r="AA13" i="1"/>
  <c r="A13" i="1"/>
  <c r="AB12" i="1"/>
  <c r="AA12" i="1"/>
  <c r="A12" i="1"/>
  <c r="AB11" i="1"/>
  <c r="AA11" i="1"/>
  <c r="AA102" i="1" s="1"/>
  <c r="A11" i="1"/>
</calcChain>
</file>

<file path=xl/sharedStrings.xml><?xml version="1.0" encoding="utf-8"?>
<sst xmlns="http://schemas.openxmlformats.org/spreadsheetml/2006/main" count="689" uniqueCount="397">
  <si>
    <t>PRESUPUESTO 2025</t>
  </si>
  <si>
    <t>ALCALDÍA DE MANIZALES</t>
  </si>
  <si>
    <t>PARTE ESTRATÉGICA: Proyectos de inversión de la Vigencia</t>
  </si>
  <si>
    <t>Fuentes de Financiación para la vigencia</t>
  </si>
  <si>
    <t>Responsables</t>
  </si>
  <si>
    <t>CÓDIGO PROGRAMA</t>
  </si>
  <si>
    <t>PROGRAMA</t>
  </si>
  <si>
    <t>SUBPROGRAMA</t>
  </si>
  <si>
    <t>CÓDIGO PROYECTO
BPIM</t>
  </si>
  <si>
    <t>PROYECTO</t>
  </si>
  <si>
    <t>OBJETIVO</t>
  </si>
  <si>
    <t>DESCRIPCIÓN META DE PRODUCTO</t>
  </si>
  <si>
    <t>CÓDIGO META DE PRODUCTO</t>
  </si>
  <si>
    <t>META DE LA VIGENCIA</t>
  </si>
  <si>
    <t xml:space="preserve">Recursos Propios </t>
  </si>
  <si>
    <t>RB Recursos Propios</t>
  </si>
  <si>
    <t>Fondo Especiales</t>
  </si>
  <si>
    <t>RB Fondos Especiales</t>
  </si>
  <si>
    <t xml:space="preserve">SGP Educacion </t>
  </si>
  <si>
    <t xml:space="preserve">SGP Alimentacion Escolar </t>
  </si>
  <si>
    <t xml:space="preserve">SGP APSB </t>
  </si>
  <si>
    <t xml:space="preserve">RB SGP APSB </t>
  </si>
  <si>
    <t xml:space="preserve">SGP Cultura </t>
  </si>
  <si>
    <t xml:space="preserve">SGP Deporte </t>
  </si>
  <si>
    <t xml:space="preserve"> SGP Salud </t>
  </si>
  <si>
    <t xml:space="preserve">SGP Libre Inversion </t>
  </si>
  <si>
    <t xml:space="preserve"> Regalías </t>
  </si>
  <si>
    <t>Cofinanciación Departamento</t>
  </si>
  <si>
    <t>Cofinanciación Nacion</t>
  </si>
  <si>
    <t>Credito</t>
  </si>
  <si>
    <t>TOTAL</t>
  </si>
  <si>
    <t>Dependencia</t>
  </si>
  <si>
    <t>1.1</t>
  </si>
  <si>
    <t>EDUCACION</t>
  </si>
  <si>
    <t>EQUIPAMIENTOS EDUCATIVOS</t>
  </si>
  <si>
    <t>MEJORAMIENTO INFRAESTRUCTURA EDUCATIVA EN EL MUNICIPIO DE  MANIZALES</t>
  </si>
  <si>
    <t>Mejorar la Infraestructura educativa con el fin de ofrecer condiciones de acceso a la población en edad escolar, logrando una adecuada 
prestación del servicio educativo en el municipio de Manizales</t>
  </si>
  <si>
    <t>Implementar un plan anual de construcción, mantenimiento y modernización de infraestructura educativas</t>
  </si>
  <si>
    <t>1.1.1.1</t>
  </si>
  <si>
    <t>CALIDAD, COBERTURA Y FORTALECIMIENTO</t>
  </si>
  <si>
    <t>FORTALECIMIENTO ESTRATEGIAS DE ACCESO Y PERMANENCIA PARA LA POBLACIÓN EN EDAD ESCOLAR MANIZALES</t>
  </si>
  <si>
    <t xml:space="preserve">Garantizar y promover estrategias de acceso y permanencia, con el fin de que la población en edad escolar alcance las trayectorias 
educativas completas. </t>
  </si>
  <si>
    <t xml:space="preserve">Implementar una estrategia anual para la ampliación de la jornada escolar </t>
  </si>
  <si>
    <t>1.1.2.1</t>
  </si>
  <si>
    <t>CONSOLIDACIÓN DE UNA RUTA DE CALIDAD EDUCATIVA EN EL MUNICIPIO DE MANIZALES</t>
  </si>
  <si>
    <t>Mejorar los niveles de desempeño de los estudiantes en las pruebas internas y externas</t>
  </si>
  <si>
    <t xml:space="preserve">Implementar una ruta anual de mejoramiento de la calidad educativa en el municipio </t>
  </si>
  <si>
    <t>1.1.2.2</t>
  </si>
  <si>
    <t>FORTALECIMIENTO ADMINISTRATIVO DE LA PRESTACIÓN DEL SERVICIO EDUCATIVO OFICIAL EN EL MUNICIPIO DE   MANIZALES</t>
  </si>
  <si>
    <t xml:space="preserve">Aumentar la cobertura bruta en los niveles de educación formal en el municipio de Manizales </t>
  </si>
  <si>
    <t xml:space="preserve">Implementar un proceso anual de reorganización de la oferta en la prestación del servicio en la educación básica y media </t>
  </si>
  <si>
    <t>1.1.2.3</t>
  </si>
  <si>
    <t>EDUCACIÓN SUPERIOR</t>
  </si>
  <si>
    <t>FORTALECIMIENTO DE ESTRATEGIAS PARA EL ACCESO DE LOS ESTUDIANTES DE LA EDUCACIÓN MEDIA A LA SUPERIOR EN EL MUNICIPIO DE MANIZALES</t>
  </si>
  <si>
    <t>Facilitar el acceso de los estudiantes de la educación media a la educación superior.</t>
  </si>
  <si>
    <t xml:space="preserve">Implementar una estrategia anual de fortalecimiento para la articulación de la educación media con la superior </t>
  </si>
  <si>
    <t>1.1.3.1</t>
  </si>
  <si>
    <t>1.2</t>
  </si>
  <si>
    <t>SALUD Y BIENESTAR</t>
  </si>
  <si>
    <t>INSPECCIÓN, VIGILANCIA Y CONTROL</t>
  </si>
  <si>
    <t>FORTALECIMIENTO DE LA CAPACIDAD DE GESTIÓN PARA LA OPERACIÓN DE LA VIGILANCIA EPIDEMIOLÓGICA EN MANIZALES</t>
  </si>
  <si>
    <t>Fortalecer la capacidad técnico-administrativa de la Secretaría de Salud Municipal para generar la información en forma suficiente y 
oportuna para la gestión de la salud publica en la vigilancia epidemiológica y el trabajo de campo</t>
  </si>
  <si>
    <t>Desarrollar el programa de gestión en salud en vigilancia epidemiológica de los eventos de interés en salud pública</t>
  </si>
  <si>
    <t>1.2.1.1</t>
  </si>
  <si>
    <t>SECRETARÍA DE SALUD PÚBLICA</t>
  </si>
  <si>
    <t>IMPLEMENTACIÓN DEL PROGRAMA DE INSPECCIÓN, VIGILANCIA Y CONTROL DE LA SALUD AMBIENTAL DEL MUNICIPIO DE MANIZALES</t>
  </si>
  <si>
    <t>Mejorar la calidad y la cobertura en las funciones de Inspección, vigilancia y control de los factores de riesgo de consumo, ambientales y 
biológicos en la ciudad de Manizales.</t>
  </si>
  <si>
    <t>Mantener la implementación de un programa de inspección, vigilancia y control a los eventos de interés sanitario</t>
  </si>
  <si>
    <t>1.2.1.2</t>
  </si>
  <si>
    <t>ASEGURAMIENTO Y PRESTACIÓN INTEGRAL DE SERVICIOS DE SALUD</t>
  </si>
  <si>
    <t>FORTALECIMIENTO DE LOS PROCESOS DE AUDITORÍA DE CALIDAD RELACIONADA CON EL ASEGURAMIENTO Y LA PRESTACIÓN DE LOS SERVICIOS DE SALUD EN EL MUNICIPIO DE MANIZALES</t>
  </si>
  <si>
    <t>Satisfacer las necesidades de afiliación al Sistema General de Seguridad Social en Salud - SGSSS de la población de Manizales, velando por el cumplimiento de los atributos de calidad de la atención en salud.</t>
  </si>
  <si>
    <t>Implementar un programa de inspección, vigilancia y asistencia técnica a los actores del sistema de salud.</t>
  </si>
  <si>
    <t>1.2.3.1</t>
  </si>
  <si>
    <t>SALUD PÚBLIC A</t>
  </si>
  <si>
    <t>DESARROLLO DE UN PROGRAMA DE SEGURIDAD ALIMENTARIA Y NUTRICIONAL QUE CONTRIBUYA A MANTENER UN ESTADO DE SALUD Y NUTRICIÓN ADECUADOS DE LA POBLACIÓN DEL MUNICIPIO DE MANIZALES</t>
  </si>
  <si>
    <t>Disminuir las alteraciones nutricionales en gestantes, niños y niñas del municipio de Manizales</t>
  </si>
  <si>
    <t>Desarrollar el programa de seguridad alimentaria y nutricional en el Municipio que contribuya a mantener un estado de salud y nutrición adecuados de la población</t>
  </si>
  <si>
    <t>1.2.2.1</t>
  </si>
  <si>
    <t>FORTALECIMIENTO DE LA ATENCIÓN CON ENFOQUE DIFERENCIAL EN SALUD A PUEBLOS Y COMUNIDADES ÉTNICAS, POBLACIÓN LGBTIQ+, POBLACIÓN CON DISCAPACIDAD Y OTRAS POBLACIONES CON CONDICIÓN Y/O SITUACIÓN DE VULNERABILIDAD EN EL MUNICIPIO DE MANIZALES</t>
  </si>
  <si>
    <t xml:space="preserve">Disminuir los riesgos de morbimortalidad en la población vulnerable, a través de un Programa de atención con enfoque diferencial en salud a pueblos y comunidades étnicas, población LGBTIQ+, población con discapacidad y otras poblaciones.
</t>
  </si>
  <si>
    <t>Desarrollar un programa para el fortalecimiento de la atención con enfoque diferencial en salud a pueblos y comunidades étnicas, población LGBTIQ+ y otras poblaciones con condición y/o situación</t>
  </si>
  <si>
    <t>1.2.2.2</t>
  </si>
  <si>
    <t>IMPLEMENTACIÓN DEL MODELO DE ATENCIÓN PRIMARIA EN SALUD EN EL MUNICIPIO DE MANIZALES</t>
  </si>
  <si>
    <t>mplementar un modelo de salud pública integral/integrado, con enfoque en promoción de la salud y gestión del riesgo, basado en la 
estrategia APS, articulado a la gestión en salud y Est. Estamos Contigo como respuesta a la situación en salud menta</t>
  </si>
  <si>
    <t>Implementar el modelo de Atención Primaria en Salud</t>
  </si>
  <si>
    <t>1.2.2.3</t>
  </si>
  <si>
    <t>DESARROLLO DEL PROCESO DE GESTIÓN EN SALUD PÚBLICA EN EL MUNICIPIO DE MANIZALES</t>
  </si>
  <si>
    <t>Desarrollo del proceso de gestión integral de la salud pública que contribuya a que las políticas, planes, programas y proyectos de salud 
pública se realicen de manera efectiva, coordinada y organizada en el municipio de Manizales</t>
  </si>
  <si>
    <t xml:space="preserve">Implementar un proceso de asistencia técnica institucional para la gestión integral de la salud pública </t>
  </si>
  <si>
    <t>1.2.2.4</t>
  </si>
  <si>
    <t>FORTALECIMIENTO DE LAS INSTANCIAS DE PARTICIPACIÓN SOCIAL EN SALUD EN LA CIUDAD DE MANIZALES</t>
  </si>
  <si>
    <t>Articular los actores sociales que hacen parte de las instancias de participación social en salud</t>
  </si>
  <si>
    <t>Implementar un programa para la formación en liderazgo y participación social en salud.</t>
  </si>
  <si>
    <t>1.2.2.5</t>
  </si>
  <si>
    <t>FORTALECIMIENTO DE LA RED LOCAL DE URGENCIAS EN LA CIUDAD DE MANIZALES</t>
  </si>
  <si>
    <t>Fortalecer los componentes del Sistema de Emergencias Medicas del Municipio de Manizales</t>
  </si>
  <si>
    <t>1.3</t>
  </si>
  <si>
    <t>INCLUSIÓN E INTEGRACIÓN SOCIAL Y COMUNITARIA</t>
  </si>
  <si>
    <t>MUJER Y EQUIDAD DE GÉNERO</t>
  </si>
  <si>
    <t>IMPLEMENTACION DE ACCIONES PARA PROMOVER LA EQUIDAD  DE GÉNERO EN LA CIUDAD DE MANIZALES</t>
  </si>
  <si>
    <t>Implementar un proyecto integral que promueva espacios participativos e incluyentes para mujeres, y personas LGBTI en situación de 
vulnerabilidad social y económica en Manizales.</t>
  </si>
  <si>
    <t>Implementar un plan anual para la prevención y erradicación de toda forma de violencia de género hacia la mujer y las diversidades sexuales</t>
  </si>
  <si>
    <t>1.3.1.1</t>
  </si>
  <si>
    <t>SECRETARÍA DE LAS MUJERES Y EQUIDAD DE GÉNERO</t>
  </si>
  <si>
    <t>Implementar un plan anual para el fortalecimiento de la autonomía económica de las mujeres y las diversidades sexuales</t>
  </si>
  <si>
    <t>1.3.1.2</t>
  </si>
  <si>
    <t>INFANCIA, ADOLESCENCIA Y JUVENTUD</t>
  </si>
  <si>
    <t>FORTALECIMIENTO DE LOS PLANES PARA LA PROTECCIÓN DE LOS DERECHOS Y EL BIENESTAR DE LOS NIÑOS, NIÑAS, ADOLESCENTES Y JÓVENES DE LA CIUDAD DE MANIZALES</t>
  </si>
  <si>
    <t>Fortalecer los planes para la protección de los derechos y el bienestar de los niños, niñas, adolescentes y jóvenes de la ciudad de 
Manizales</t>
  </si>
  <si>
    <t xml:space="preserve">Implementar un plan anual para la protección y el bienestar de los NNA y jóvenes </t>
  </si>
  <si>
    <t>1.3.2.1</t>
  </si>
  <si>
    <t>SECRETARÍA GENERAL- INFANCIA, ADOLESCENCIA Y JUVENTUD</t>
  </si>
  <si>
    <t>DISCAPACIDAD</t>
  </si>
  <si>
    <t>FORTALECIMIENTO DE PROGRAMAS DE INCLUSIÓN SOCIAL, LABORAL Y OCUPACIONAL PARA LAS PERSONAS CON DISCAPACIDAD Y CUIDADORES EN EL MUNICIPIO DE MANIZALES</t>
  </si>
  <si>
    <t xml:space="preserve">Fortalecimiento de programas de inclusión social, laboral y ocupacional, que les permita a las personas con discapacidad y cuidadores alcanzar su desarrollo integral, y el goce y disfrute de su bienestar </t>
  </si>
  <si>
    <t xml:space="preserve">Implementar un plan anual de acciones de inclusión social y laboral para personas con discapacidad </t>
  </si>
  <si>
    <t>1.3.3.1</t>
  </si>
  <si>
    <t>SECRETARÍA GENERAL- DISCAPACIDAD</t>
  </si>
  <si>
    <t xml:space="preserve">ACCIONES PARA LA REDUCCIÓN DE CONDICIONES DE VULNERABILIDAD </t>
  </si>
  <si>
    <t>IMPLEMENTACIÓN DE ACCIONES PARA LA REDUCCIÓN DE CONDICIONES DE VULNERABILIDAD MANIZALES</t>
  </si>
  <si>
    <t>Implementar acciones que permtan mejorar las condiciones de vulnerabilidad y pobreza en el Municipio de Maniza</t>
  </si>
  <si>
    <t xml:space="preserve">Implementar un plan anual de acciones de acompañamiento a personas en condición de vulnerabilidad  </t>
  </si>
  <si>
    <t>1.3.4.1</t>
  </si>
  <si>
    <t>SECRETARÍA DE DESARROLLO SOCIAL</t>
  </si>
  <si>
    <t>FORTALECIMIENTO REDES DE ACUEDUCTO Y SANEAMIENTO BÁSICO PARA LA ZONA URBANA DEL MUNICIPIO DE MANIZALES</t>
  </si>
  <si>
    <t>Fortalecer los sistemas de tratamientos de las aguas residuales de la zona urbana y brindar apoyo en el acceso a los servicios de acueducto y alcantarillado de la población vulerable</t>
  </si>
  <si>
    <t>Implementar un plan anual de subsidios a los estratos 1, 2 y 3 en acueducto y alcantarillado en el cuatrienio</t>
  </si>
  <si>
    <t>1.3.4.2</t>
  </si>
  <si>
    <t>ADULTO MAYOR</t>
  </si>
  <si>
    <t>FORTALECIMIENTO DE LA ATENCION INTEGRAL A PERSONAS MAYORES MANIZALES</t>
  </si>
  <si>
    <t>Generar acciones que permitan mejorar las condiciones de vida de las personas mayores</t>
  </si>
  <si>
    <t xml:space="preserve">Implementar un plan anual de acciones para la protección y bienestar del adulto mayor </t>
  </si>
  <si>
    <t>1.3.5.1</t>
  </si>
  <si>
    <t>PARTICIPACIÓN COMUNITARIA</t>
  </si>
  <si>
    <t>FORTALECIMIENTO DE LA PARTICIPACION COMUNITARIA EN EL MUNICIPIO MANIZALES</t>
  </si>
  <si>
    <t xml:space="preserve">Generar espacios que permitan la organizacion y la participación de la comunidad en los diferentes procesos que atañen a su desarrollo
</t>
  </si>
  <si>
    <t>Mantener en operación el 100% de los centros y sedes de programas sociales comunitarios y de servicios</t>
  </si>
  <si>
    <t>1.3.6.1</t>
  </si>
  <si>
    <t>Implementar un plan anual de fortalecimiento de JAL y JAC</t>
  </si>
  <si>
    <t>1.3.6.2</t>
  </si>
  <si>
    <t xml:space="preserve">Acompañar las 19 JAL en la presentación de proyectos </t>
  </si>
  <si>
    <t>1.3.6.3</t>
  </si>
  <si>
    <t>1.4</t>
  </si>
  <si>
    <t>DEPORTE Y RECREACIÓN FÍSICA</t>
  </si>
  <si>
    <t>EQUIPAMIENTOS DEPORTIVOS Y RECREATIVOS</t>
  </si>
  <si>
    <t>CONSTRUCCIÓN , MANTENIMIENTO Y MODERNIZACIÓN DE LOS ESCENARIOS DEPORTIVOS Y RECREATIVOS EN EL MUNICIPIO DE  MANIZALES</t>
  </si>
  <si>
    <t>Incentivar la práctica recreo deportiva con la construcción y mantenimiento de los escenarios deportivos del municipio</t>
  </si>
  <si>
    <t>Generar un plan anual para el construcción, mantenimiento y modernización de los escenarios deportivos y recreativos</t>
  </si>
  <si>
    <t>1.4.1.1</t>
  </si>
  <si>
    <t>SECRETARÍA DE INFRAESTRUCTURA</t>
  </si>
  <si>
    <t>ADMINISTRACIÓN DE LOS ESCENARIOS DEPORTIVOS Y RECREATIVOS EN EL MUNICIPIO DE MANIZALES</t>
  </si>
  <si>
    <t>Garantizar el acceso y uso a la comunidad a los diferentes escenarios deportivos, para la práctica de actividades recreo deportivas, y adecuado aprovechamiento del tiempo libre.</t>
  </si>
  <si>
    <t>SECRETARÍA DE DEPORTE</t>
  </si>
  <si>
    <t>ACTIVIDADES RECREATIVAS</t>
  </si>
  <si>
    <t>FORTALECIMIENTO DEL DEPORTE, LA RECREACIÓN Y LA ACTIVIDAD FÍSICA EN EL MUNICIPIO DE MANIZALES</t>
  </si>
  <si>
    <t>Fortalecer e incentivar la practica deportiva, recreativa y actividad física en el municipio de Manizales.</t>
  </si>
  <si>
    <t>Implementar un plan anual para el fomento a la recreación, la actividad física y el deporte</t>
  </si>
  <si>
    <t>1.4.2.1</t>
  </si>
  <si>
    <t>DEPORTE COMPETITIVO Y PROFESIONAL</t>
  </si>
  <si>
    <t>Implementar un plan anual para la formación y preparación de deportistas</t>
  </si>
  <si>
    <t>1.4.3.1</t>
  </si>
  <si>
    <t>1.5</t>
  </si>
  <si>
    <t>ARTE Y CULTURA</t>
  </si>
  <si>
    <t>EQUIPAMIENTOS ARTÍSTICOS Y CULTURALES</t>
  </si>
  <si>
    <t>CONSTRUCCIÓN MANTENIMIENTO Y MODERNIZACIÓN DE LA INFRAESTRUCTURA ARTÍSTICA Y CULTURAL DE LA ALCALDÍA DE  MANIZALES</t>
  </si>
  <si>
    <t>Mejorar la infraestructura física para la prestación de los servicios artísticos y culturales y oferta institucional de la administración municipal.</t>
  </si>
  <si>
    <t>Ejecutar un plan anual de construcción, mantenimiento y modernización de infraestructura artística y cultural</t>
  </si>
  <si>
    <t>1.5.1.1</t>
  </si>
  <si>
    <t>SECRETARÍA DE CULTURA</t>
  </si>
  <si>
    <t>RESTAURACIÓN DEL CENTRO DE ENCUENTRO CULTURAL CONCENTRACIÓN JUAN XXIII ANTIGUO INSTITUTO UNIVERSITARIO MEDIANTE LA RECUPERACIÓN DEL PATRIMONIO HISTÓRICO ARQUITECTÓNICO Y CULTURAL QUE REPRESENTA EL INMUEBLE EN LA CIUDAD DE MANIZALES</t>
  </si>
  <si>
    <t>PROGRAMAS E INICIATIVAS CULTURALES</t>
  </si>
  <si>
    <t>CONSOLIDACIÓN DE PROCESOS DE CREACIÓN, CIRCULACIÓN Y GESTIÓN DE LOS PROGRAMAS DEL SECTOR CULTURAL DE LA CIUDAD DE MANIZALES</t>
  </si>
  <si>
    <t xml:space="preserve">Consolidar procesos de creación, circulación y gestión de los programas del sector cultural de la ciudad de Manizales
</t>
  </si>
  <si>
    <t xml:space="preserve">Implementar un programa anual para la promoción de programas artísticos y culturales </t>
  </si>
  <si>
    <t>1.5.2.1</t>
  </si>
  <si>
    <t>Implementar un plan anual de apoyo a iniciativas e Industrias artísticas y Culturales</t>
  </si>
  <si>
    <t>1.5.2.2</t>
  </si>
  <si>
    <t>Implementar un plan anual de impulso y desarrollo de grandes eventos culturales, artísticos y de generación de riqueza y promoción de ciudad como impulso a la cultura, el arte, el turismo y el movimiento económico - Plan 52 Semanas - 52 Eventos</t>
  </si>
  <si>
    <t>1.5.2.3</t>
  </si>
  <si>
    <t>SEGURIDAD Y CONVIVENCIA CIUDADANA</t>
  </si>
  <si>
    <t xml:space="preserve">DERECHOS HUMANOS </t>
  </si>
  <si>
    <t>IMPLEMENTACIÓN DE UN PLAN PARA LA PROTECCIÓN, PROMOCIÓN Y GARANTÍA DE LOS DERECHOS HUMANOS DE LOS GRUPOS POBLACIONALES DE ESPECIAL PROTECCIÓN DE MANIZALES</t>
  </si>
  <si>
    <t>mplementar un plan para la protección, promoción y garantía de los derechos humanos de los grupos poblacionales de especial protección.</t>
  </si>
  <si>
    <t xml:space="preserve">Implementar un plan anual para protección, promoción y garantía de los derechos humanos de los grupos poblacionales de especial protección </t>
  </si>
  <si>
    <t>1.6.1.1</t>
  </si>
  <si>
    <t>SECRETARIA DEL INTERIOR</t>
  </si>
  <si>
    <t>ACTUALIZACIÓN IMPLEMENTAR ACCIONES PARA PROTECCIÓN, PROMOCIÓN Y GARANTÍA DE LOS DERECHOS HUMANOS DE LAS POBLACIONES ÉTNICAS</t>
  </si>
  <si>
    <t xml:space="preserve">Implementar una estrategia de protección, promoción y garantía de los derechos humanos de las poblaciones étnicas del Municipio de 
Manizales. </t>
  </si>
  <si>
    <t>Implementar un plan anual para protección, promoción y garantía de los derechos humanos de las poblaciones étnicas</t>
  </si>
  <si>
    <t>CONVIVENCIA CIUDADANA</t>
  </si>
  <si>
    <t>FORTALECIMIENTO DE LA SEGURIDAD Y CONVIVENCIA CIUDADANA DEL MUNICIPIO DE MANIZALES</t>
  </si>
  <si>
    <t>Garantizar la efectividad de principios, deberes y derechos de las personas, propiciando la seguridad y convivencia en Manizales</t>
  </si>
  <si>
    <t>Implementar un plan anual para mejorar la seguridad y convivencia ciudadana</t>
  </si>
  <si>
    <t>1.6.2.1</t>
  </si>
  <si>
    <t>CONSTRUCCIÓN , MANTENIMIENTO Y MODERNIZACIÓN DE LA INFRAESTRUCTURA SOCIAL, COMUNITARIA E INSTITUCIONAL DE LA ALCALDÍA DE MANIZALES</t>
  </si>
  <si>
    <t>Mejorar la infraestructura física para la prestación de los servicios sociales, comunitarios y oferta institucional de la administración municipal.</t>
  </si>
  <si>
    <t>DESARROLLO Y FOMENTO EMPRESARIAL</t>
  </si>
  <si>
    <t>DESARROLLO EMPRESARIAL Y EMPRENDIMIENTO</t>
  </si>
  <si>
    <t>FORTALECIMIENTO DE LAS CAPACIDADES Y CONDICIONES LIGADAS A LA SUPERVIVENCIA EMPRESARIAL EN EMPRENDEDORES Y EMPRESARIOS DE MANIZALES QUE LES POSIBILITE PERMANECER, COMPETIR Y CRECER EN LOS MERCADOS DE MANIZALES</t>
  </si>
  <si>
    <t xml:space="preserve">Fortalecer las capacidades y condiciones ligadas a la supervivencia empresarial en emprendedores y empresarios de Manizales que les 
posibilite permanecer, competir y crecer en los mercados </t>
  </si>
  <si>
    <t xml:space="preserve">Implementar un plan anual de fortalecimiento de capacidades empresariales </t>
  </si>
  <si>
    <t>2.1.1.1</t>
  </si>
  <si>
    <t>SECRETARÍA DE TIC Y COMPETITIVIDAD</t>
  </si>
  <si>
    <t>DESARROLLO DE ACCIONES PARA MEJORAR LAS CONDICIONES DE EMPLEABILIDAD DE LA CIUDAD DE MANIZALES</t>
  </si>
  <si>
    <t>Mejorar la coordinación y el monitoreo del mercado laboral, implementar estrategias efectivas para reducir las barreras de inserción laboral. 
Se amplia en el documento tecnico.</t>
  </si>
  <si>
    <t>EQUIPAMIENTOS E INFRAESTRUCTURA EMPRESARIAL, COMERCIAL Y TURÍSTICA</t>
  </si>
  <si>
    <t>CONSTRUCCIÓN DE UN ESCENARIO MULTIPROPÓSITO EN LA CIUDAD DE MANIZALES</t>
  </si>
  <si>
    <t>Mejorar la infraestructura en la ciudad para eventos culturales, artísticos y deportivos</t>
  </si>
  <si>
    <t>Implementar un plan de construcción, mantenimiento y modernización de infraestructura para eventos, comercio, negocios y turismo</t>
  </si>
  <si>
    <t>2.1.1.2</t>
  </si>
  <si>
    <t>SECRETARÍA DE TIC Y COMPETITIVIDAD- INFIMANIZALES</t>
  </si>
  <si>
    <t>ECOSISTEMA T.I</t>
  </si>
  <si>
    <t>ECOSISITEMA DIGITAL</t>
  </si>
  <si>
    <t>FORTALECIMIENTO DE LA CONECTIVIDAD Y LA TRANSFORMACIÓN DIGITAL EN EL MUNICIPIO DE MANIZALES</t>
  </si>
  <si>
    <t>Mejorar la apropiación de habilidades digitales en la región para aumentar la competitividad del sector TI, mediante la implementación de 
programas de formación, acceso a tecnologías y la creación de alianzas estratégicas entre instituciones educativas</t>
  </si>
  <si>
    <t>Implementar una estrategia anual de fortalecimiento del ecosistema de desarrollo digital</t>
  </si>
  <si>
    <t>2.2.1.1</t>
  </si>
  <si>
    <t>DESARROLLO RURAL</t>
  </si>
  <si>
    <t>PRODUCTIVIDAD AGROPECUARIA</t>
  </si>
  <si>
    <t>FORTALECIMIENTO DE LA COMPETITIVIDAD DE LOS PRODUCTORES AGROPECUARIOS DEL SECTOR RURAL DEL MUNICIPIO DE MANIZALES</t>
  </si>
  <si>
    <t>Fortalecer el nivel de productividad, competitividad y calidad de la producción agropecuaria que se realiza en la zona rural del municipio de 
Manizales</t>
  </si>
  <si>
    <t xml:space="preserve">Implementar un plan anual de extensión agropecuaria, administrativa, financiera y social para fortalecer la producción sostenible </t>
  </si>
  <si>
    <t>2.3.1.1</t>
  </si>
  <si>
    <t>SECRETARÍA DE AGRICULTURA</t>
  </si>
  <si>
    <t>Implementar un plan anual de fortalecimiento y promoción de la producción cafetera sostenible</t>
  </si>
  <si>
    <t>2.3.1.2</t>
  </si>
  <si>
    <t>Implementar un plan anual de apoyo a emprendimiento rurales y procesos de comercialización de productores Agropecuarios</t>
  </si>
  <si>
    <t>2.3.1.3</t>
  </si>
  <si>
    <t>VÍAS RURALES</t>
  </si>
  <si>
    <t xml:space="preserve">MANTENIMIENTO Y REHABILITACIÓN DE LA MALLA VIAL RURAL MANIZALES </t>
  </si>
  <si>
    <t>Mantenimiento y rehabilitación de la malla vial Rural del municipio de Manizales</t>
  </si>
  <si>
    <t>Implementar un plan anual de mantenimiento y rehabilitación de la malla vial rural</t>
  </si>
  <si>
    <t>2.3.2.1</t>
  </si>
  <si>
    <t>AGUA POTABLE Y SANEAMIENTO BÁSICO</t>
  </si>
  <si>
    <t>INVERSIONES EN ACUEDUCTO Y SANEAMIENTO BÁSICO EN SUELO RURAL</t>
  </si>
  <si>
    <t>Mejorar las redes de suministro de agua potable y saneamiento básico en la zona rural y fotalecer los tratamientos de las aguas residuales 
de la zona urbana</t>
  </si>
  <si>
    <t>Ejecutar una programación anual de inversiones en acueducto y saneamiento básico en suelo rural</t>
  </si>
  <si>
    <t>2.3.3.1</t>
  </si>
  <si>
    <t>TURISMO</t>
  </si>
  <si>
    <t>DESARROLLO TURÍSTICO</t>
  </si>
  <si>
    <t>MEJORAMIENTO DE LA COMPETITIVIDAD TURÍSTICA Y DESARROLLO DEL SECTOR EN EL MUNICIPIO DE MANIZALES</t>
  </si>
  <si>
    <t xml:space="preserve">Mejorar las condiciones competitivas del sector turismo de la ciudad de Manizales. </t>
  </si>
  <si>
    <t xml:space="preserve">Implementar un plan anual de promoción y competitividad turística </t>
  </si>
  <si>
    <t>2.4.1.1</t>
  </si>
  <si>
    <t>2.4</t>
  </si>
  <si>
    <t>CONSTRUCCIÓN INSTALACIÓN ALUMBRADO NAVIDEÑO - MANIZALES</t>
  </si>
  <si>
    <t>Aunar esfuerzos, administrativos, tecnicos y logisticos para el diseño, realización, desarrollo e 
instalación del alumbrado navideño como parte del plan anual de promoción y competitividad turistica en el municipio de manizales para el año 2024-2027</t>
  </si>
  <si>
    <t>SECRETARÍA DE TIC Y COMPETITIVIDAD- INVAMA</t>
  </si>
  <si>
    <t>MEDIO AMBIENTE</t>
  </si>
  <si>
    <t>SISTEMA MUNICIPAL DE AREAS PROTEGIDAS</t>
  </si>
  <si>
    <t xml:space="preserve">FORTALECIMIENTO DE ACCIONES DE ADAPTACIÓN Y MITIGACIÓN PARA EL DESARROLLO SOSTENIBLE Y LA CONSERVACIÓN DE LA BIODIVERSIDAD Y SUS SERVICIOS ECOSISTÉMICOS EN EL MUNICIPIO DE MANIZALES </t>
  </si>
  <si>
    <t>Fortalecer la integración y coordinación efectiva de acciones en las políticas y prácticas sostenibles y de conservación de la biodiversidad y 
sus servicios ecosistémicos en el área urbana y rural del municipio de Manizales.</t>
  </si>
  <si>
    <t>Ejecutar el 100% de la programación anual de inversiones en compra de predios, restauración, pago por Servicios Ambientales y otras estrategias de conservación (OEC - OMEC)</t>
  </si>
  <si>
    <t>3.1.1.1</t>
  </si>
  <si>
    <t>SECRETARÍA DE MEDIO AMBIENTE</t>
  </si>
  <si>
    <t>Implementar un plan anual de acciones de manejo para las áreas de la estructura ecológica</t>
  </si>
  <si>
    <t>3.1.1.2</t>
  </si>
  <si>
    <t>ECONOMÍA CIRCULAR</t>
  </si>
  <si>
    <t>FORTALECIMIENTO DE ESTRATEGIAS Y ALIANZAS INTERINSTITUCIONALES PARA LA GESTIÓN INTEGRAL DE RESIDUOS SOLIDOS EN LA CIUDAD DE MANIZALES</t>
  </si>
  <si>
    <t>Mejorar las capacidades de la ciudadanía para el manejo integral de los residuos sólidos en el municipio de Manizales, mediante la 
implementación del PGIRS</t>
  </si>
  <si>
    <t>Implementar un plan anual de ejecución del PGIRS</t>
  </si>
  <si>
    <t>3.1.2.1</t>
  </si>
  <si>
    <t>Implementar un plan anual de fomento y fortalecimiento de negocios verdes, producción sostenible y economía circular en las empresas</t>
  </si>
  <si>
    <t>3.1.2.2</t>
  </si>
  <si>
    <t>PROTECCION Y BIENESTAR ANIMAL</t>
  </si>
  <si>
    <t>IMPLEMENTACIÓN DE UN PLAN DE ATENCIÓN, RESCATE Y PROTECCIÓN ANIMAL EN LA CIUDAD DE MANIZALES.</t>
  </si>
  <si>
    <t>Implementación de un plan de atención, rescate y protección animal en la ciudad de Manizales</t>
  </si>
  <si>
    <t>Implementar un plan anual de atención, rescate y protección animal</t>
  </si>
  <si>
    <t>3.1.3.1</t>
  </si>
  <si>
    <t>GESTION DEL CAMBIO CLIMATICO Y CALIDAD DEL AIRE</t>
  </si>
  <si>
    <t>Implementar un plan anual de acciones de gestión integral del cambio climático en el marco del PIGCC</t>
  </si>
  <si>
    <t>3.1.4.1</t>
  </si>
  <si>
    <t>GOBERNANZA Y PARTICIPACION AMBIENTAL</t>
  </si>
  <si>
    <t>Mantener activo un proceso de registro de actividades mineras</t>
  </si>
  <si>
    <t>3.1.5.1</t>
  </si>
  <si>
    <t>Implementar una programación anual de actividades de Educación y procesos de participación ciudadana para la gobernanza ambiental</t>
  </si>
  <si>
    <t>3.1.5.2</t>
  </si>
  <si>
    <t>PARQUES Y ZONAS VERDES</t>
  </si>
  <si>
    <t xml:space="preserve">FORTALECIMIENTO DE LA RED DE PARQUES Y ZONAS VERDES DE LA CIUDAD DE MANIZALES. </t>
  </si>
  <si>
    <t>Mejorar la gestión en el fortalecimiento de modernización, mantenimiento, dotación y administración de la red de parques y zonas verdes de la ciudad de Manizales</t>
  </si>
  <si>
    <t>Implementar un plan anual de ornato, arborización, modernización, mantenimiento, dotación y administración de parques y zonas verdes (Guardianes de los parques)</t>
  </si>
  <si>
    <t>3.1.6.1</t>
  </si>
  <si>
    <t xml:space="preserve">CONSTRUCCIÓN DE PARQUES Y ZONAS VERDES EN EL MUNICIPIO DE MANIZALES </t>
  </si>
  <si>
    <t>Aumentar la oferta de parques temáticos y zonas verdes de la ciudad de Manizales en razón del espacio público efectivo</t>
  </si>
  <si>
    <t>Implementar un plan anual de construcción, remodelación y/o modernización de parques</t>
  </si>
  <si>
    <t>3.1.6.2</t>
  </si>
  <si>
    <t>MOVILIDAD</t>
  </si>
  <si>
    <t>MEJORAMIENTO DE LA MOVILIDAD</t>
  </si>
  <si>
    <t>CONTROL Y REGULACIÓN DEL TRÁNSITO Y EL TRANSPORTE EN EL MUNICIPIO DE MANIZALES</t>
  </si>
  <si>
    <t>Realizar mayor control y regulación para disminuir la tasa de accidentalidad y fallecidos en accidentes de tránsito</t>
  </si>
  <si>
    <t>Implementar un Plan anual de Fortalecimiento del Centro de Gestión de Movilidad</t>
  </si>
  <si>
    <t>3.2.1.1</t>
  </si>
  <si>
    <t>SECRETARÍA DE MOVILIDAD</t>
  </si>
  <si>
    <t>Implementar un plan anual de reglamentación, señalización, semaforización, demarcación y/o instalación de dispositivos especiales de manejo de tránsito en puntos priorizados.</t>
  </si>
  <si>
    <t>3.2.1.2</t>
  </si>
  <si>
    <t>Implementar un plan anual de cultura ciudadana y seguridad vial enfocado a todos los actores viales.</t>
  </si>
  <si>
    <t>3.2.1.3</t>
  </si>
  <si>
    <t>Ejecutar un plan anual de fortalecimiento a la autoridad de control</t>
  </si>
  <si>
    <t>3.2.1.4</t>
  </si>
  <si>
    <t>SISTEMAS DE TRANSPORTE PUBLICO</t>
  </si>
  <si>
    <t>Implementar un plan anual de acciones para Promover el uso del transporte público</t>
  </si>
  <si>
    <t>3.2.2.1</t>
  </si>
  <si>
    <t>CONSTRUCCIÓN LÍNEA 3 CABLE AÉREO</t>
  </si>
  <si>
    <t>Ofrecer una alternativa de movilidad sostenible sentido norte - sur en el oriente de Manizales a través de la construcción de la línea 3 de
cable aéreo de Manizales</t>
  </si>
  <si>
    <t>SECRETARÍA DE MOVILIDAD- INFIMANIZALES</t>
  </si>
  <si>
    <t>VÍAS</t>
  </si>
  <si>
    <t>FORTALECIMIENTO DE LA INFRAESTRUCTURA VIAL URBANA DEL MUNICIPIO DE MANIZALES</t>
  </si>
  <si>
    <t>Construir y mantener la malla vial Urbana y Rural y de espacio público en la ciudad de Manizales</t>
  </si>
  <si>
    <t>Implementar un plan anual de mantenimiento de vías urbanas</t>
  </si>
  <si>
    <t>3.2.3.1</t>
  </si>
  <si>
    <t>Implementar un plan anual de construcción, ampliación y mejoramiento de vías urbanas</t>
  </si>
  <si>
    <t>3.2.3.2</t>
  </si>
  <si>
    <t>Implementar un plan anual de intervención, mantenimiento, modernización y construcción de bulevares</t>
  </si>
  <si>
    <t>3.2.3.3</t>
  </si>
  <si>
    <t>GESTION DEL RIESGO</t>
  </si>
  <si>
    <t>GESTIÓN DE RIESGO DE DESASTRE Y ADAPTACIÓN AL CAMBIO CLIMATICO</t>
  </si>
  <si>
    <t>CONSOLIDACIÓN GESTIÓN INTEGRAL DEL RIESGO DE DESASTRES MANIZALES</t>
  </si>
  <si>
    <t>Consolidación de la gestión integral del riesgo de desastres para contribuir a la seguridad, el bienestar 
y calidad de vida de los habitantes del municipio de manizales</t>
  </si>
  <si>
    <t>Ejecutar un plan anual de construcción de obras de mitigación de riesgo</t>
  </si>
  <si>
    <t>3.3.1.1</t>
  </si>
  <si>
    <t>UNIDAD DE GESTIÓN DEL RIESGO</t>
  </si>
  <si>
    <t>Mantener en operación un centro de monitoreo y sistemas de alerta para la gestión del riesgo</t>
  </si>
  <si>
    <t>3.3.1.2</t>
  </si>
  <si>
    <t>Ejecutar un plan anual de mantenimiento de obras de mitigación de riesgo a través del programa "Guardianes de la ladera"</t>
  </si>
  <si>
    <t>3.3.1.3</t>
  </si>
  <si>
    <t>Implementar un programa anual de atención a solicitudes y requerimientos de servicios asociados a evaluación de amenazas y de riesgos</t>
  </si>
  <si>
    <t>3.3.1.4</t>
  </si>
  <si>
    <t>Implementar un plan anual de mantenimiento de infraestructura, dotación de equipo de herramientas y mantenimiento y adquisición de vehículos</t>
  </si>
  <si>
    <t>3.3.1.5</t>
  </si>
  <si>
    <t>Mantener disponible anualmente un sistema para la atención a emergencia y desastres en el municipio</t>
  </si>
  <si>
    <t>3.3.1.6</t>
  </si>
  <si>
    <t>Implementar un plan anual de fortalecimiento de capacidades, organización, planificación y comunicación para la gestión del riesgo de desastres y atención de emergencias</t>
  </si>
  <si>
    <t>3.3.1.7</t>
  </si>
  <si>
    <t>VIVIENDA</t>
  </si>
  <si>
    <t>VIVIENDA NUEVA</t>
  </si>
  <si>
    <t>DESARROLLO DEL HÁBITAT SOCIAL EN EL AREA URBANA Y RURAL MANIZALES</t>
  </si>
  <si>
    <t>Mejorar las condiciones de habitabilidad en los asentamientos humanos informales y en las viviendas puntuales precarias en el suelo 
urbano y rural del municipio de Manizales a partir de un modelo de urbanismo y vivienda sostenible</t>
  </si>
  <si>
    <t>Implementar un programa anual para el desarrollo de modelos de desarrollo de viviendas VIP y/o VIS en el municipio</t>
  </si>
  <si>
    <t>3.4.1.1</t>
  </si>
  <si>
    <t>SECRETARÍA DE INFRAESTRUCTURA- UNIDAD DE VIVIENDA</t>
  </si>
  <si>
    <t>MEJORAMIENTO DE VIVIENDA</t>
  </si>
  <si>
    <t>Desarrollar un programa anual de mejoramiento de vivienda en el municipio tanto en el área urbana como en el área rural</t>
  </si>
  <si>
    <t>3.4.2.1</t>
  </si>
  <si>
    <t>LEGALIZACIÓN URBANISTICA Y MEJORAMIENTO INTEGRAL DE BARRIOS</t>
  </si>
  <si>
    <t>Ejecutar un plan anual de acciones de mejoramiento integral de barrios</t>
  </si>
  <si>
    <t>3.4.3.1</t>
  </si>
  <si>
    <t>SERVICIOS PÚBLICOS</t>
  </si>
  <si>
    <t>Implementar un plan anual de Fortalecimiento de saneamiento y acueducto en coordinación con las ESP</t>
  </si>
  <si>
    <t>3.5.1.3</t>
  </si>
  <si>
    <t>PLANEACIÓN Y ORDENAMIENTO TERRITORIAL</t>
  </si>
  <si>
    <t>INSTRUMENTOS DE PLANIFICACIÓN Y ORDENAMIENTO</t>
  </si>
  <si>
    <t>IDENTIFICACON DE POTENCIALES BENEFICIARIOS DE LOS PROGRAMAS SOCIALES EN MANIZALES</t>
  </si>
  <si>
    <t>Garantizar la aplicación de la encuesta Sisbén en un menor tiempo.</t>
  </si>
  <si>
    <t>Desarrollar un proceso anual de actualización, formulación, adopción, implementación de instrumentos y herramientas de gestión, ordenamiento y planificación</t>
  </si>
  <si>
    <t>4.1.1.1</t>
  </si>
  <si>
    <t>SECRETARÍA DE PLANEACIÓN</t>
  </si>
  <si>
    <t>APLICACIÓN DE METODOLOGÍA DE ESTRATIFICACIÓN EN LA CIUDAD DE MANIZALES</t>
  </si>
  <si>
    <t>Mejorar la clasificación socioeconómica de los inmuebles residenciales en el municipio de Manizales</t>
  </si>
  <si>
    <t>FORTALECIMIENTO DE LA PLANEACIÓN Y ORDENAMIENTO TERRITORIAL EN MANIZALES</t>
  </si>
  <si>
    <t>Intervención de las dinámicas de ordenamiento y planificación del territorio</t>
  </si>
  <si>
    <t>FORTALECIMIENTO DE LA GESTIÓN DE INFORMACIÓN ASOCIADA A LA DINÁMICA DE PLANEACIÓN ESTRATÉGICA DEL MUNICIPIO DE MANIZALES</t>
  </si>
  <si>
    <t>Fortalecer y afianzar el proceso de planeación estratégica del municipio de Manizales buscando orientar las acciones de corto, mediano y 
largo plazo de manera asertiva a las necesidades de su población, acorde a las dinámicas cambiantes y dinámicas</t>
  </si>
  <si>
    <t>Implementar un plan anual de estudios, diseños y ejecución de propósitos estratégicos de infraestructura</t>
  </si>
  <si>
    <t>4.1.1.2</t>
  </si>
  <si>
    <t>BUEN GOBIERNO</t>
  </si>
  <si>
    <t>GESTIÓN FISCAL</t>
  </si>
  <si>
    <t>MEJORAMIENTO DE INGRESOS  MANIZALES</t>
  </si>
  <si>
    <t>Mejorar la capacidad institucional para la Gestión tributaria eficiente</t>
  </si>
  <si>
    <t>Implementar un plan anual de mejoramiento de solvencia, sostenibilidad y mejoramiento fiscal</t>
  </si>
  <si>
    <t>4.2.1.1</t>
  </si>
  <si>
    <t>SECRETARÍA DE HACIENDA</t>
  </si>
  <si>
    <t>TRANSPARENCIA E INFORMACIÓN</t>
  </si>
  <si>
    <t>IMPLEMENTACIÓN DE LA ESTRATEGIA DE DIVULGACIÓN DE INFORMACIÓN PÚBLICA PARA EL POSICIONAMIENTO DE LA IMAGEN DEL MUNICIPIO DE MANIZALES</t>
  </si>
  <si>
    <t xml:space="preserve">Contrarrestar la desinformación y noticias falsas sobre la administración municipal </t>
  </si>
  <si>
    <t>Implementar un plan anual de rendición de cuentas y difusión de acciones de gobierno</t>
  </si>
  <si>
    <t>4.2.2.1</t>
  </si>
  <si>
    <t>SECRETARÍA GENERAL -UNIDAD DE PRENSA</t>
  </si>
  <si>
    <t>Ejecutar un plan de acción anual del programa "Gobierno en la Calle" como estrategia de diálogo, participación y relacionamiento con los líderes y las comunidades</t>
  </si>
  <si>
    <t>4.2.2.2</t>
  </si>
  <si>
    <t>DESARROLLO INSTITUCIONAL</t>
  </si>
  <si>
    <t>FORTALECIMIENTO DEL TALENTO HUMANO MEDIANTE EL USO DE ESTRATEGIAS ENCAMINADAS AL BIENESTAR LABORAL, LA CAPACITACIÓN, LA SEGURIDAD Y SALUD EN EL TRABAJO DURANTE EL CICLO DE VIDA DEL SERVIDOR PÚBLICO EN LA ALCALDÍA DE  MANIZALES</t>
  </si>
  <si>
    <t>Fortalecer el talento humano y las competencias de los funcionaros de la alcaldía para que contribuya con el cumplimiento de la misión 
institucional, logrando su propio desarrollo personal y laboral, en las condiciones físicas y mentales adecuadas.</t>
  </si>
  <si>
    <t>Ejecutar un plan anual de fortalecimiento de los servicios administrativos</t>
  </si>
  <si>
    <t>4.2.3.1</t>
  </si>
  <si>
    <t>SECRETARÍA DE SERVICIOS ADMINISTRATIVOS</t>
  </si>
  <si>
    <t>GOBIERNO ABIERTO Y DIGITAL</t>
  </si>
  <si>
    <t>MODERNIZACIÓN DE LA INFRAESTRUCTURA TECNOLÓGICA QUE SOPORTA LA EJECUCIÓN DE LAS POLÍTICAS DEL MODELO INTEGRADO DE PLANEACIÓN Y GESTIÓN EN LA ALCALDÍA DE MANIZALES</t>
  </si>
  <si>
    <t>Desarrollar la estrategia de relacionamiento con el ciudadano, promoviendo una gestión pública más inclusiva, transparente, orientada a
resultados, buscando siempre mejorar la calidad de vida de la población, de acuerdo a las políticas del MIPG.</t>
  </si>
  <si>
    <t>Ejecutar una estrategia anual de gobierno abierto y digital</t>
  </si>
  <si>
    <t>4.2.4.1</t>
  </si>
  <si>
    <t>EQUIPAMIENTOS SOCIALES, COMUNITARIOS E INSTITUCIONALES</t>
  </si>
  <si>
    <t>Ejecutar un plan anual de construcción, mantenimiento y modernización de infraestructura social, comunitaria e institucional</t>
  </si>
  <si>
    <t>4.2.5.1</t>
  </si>
  <si>
    <t>2.1</t>
  </si>
  <si>
    <t>RENOVACIÓN GALERÍA Y PLAZA DE MERCADO  DE MANIZALES</t>
  </si>
  <si>
    <t>Adecuar la infraestructura de la Plaza de Mercado de Manizales para dinamizar el abastecimiento y la comercialización de productos 
agropecuarios, alimenticios y complementarios de la zona centro sur del Departamento de Caldas y su área de influencia.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</si>
</sst>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left" vertical="center" wrapText="1"/>
    </xf>
    <xf numFmtId="0" fontId="3" fillId="3" borderId="0" xfId="1" applyFont="1" applyFill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 wrapText="1"/>
    </xf>
    <xf numFmtId="1" fontId="5" fillId="0" borderId="7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left" vertical="center" wrapText="1"/>
    </xf>
    <xf numFmtId="164" fontId="2" fillId="0" borderId="7" xfId="2" applyNumberFormat="1" applyFont="1" applyFill="1" applyBorder="1" applyAlignment="1">
      <alignment vertical="center"/>
    </xf>
    <xf numFmtId="164" fontId="2" fillId="0" borderId="7" xfId="2" applyNumberFormat="1" applyFont="1" applyFill="1" applyBorder="1" applyAlignment="1">
      <alignment vertical="center" wrapText="1"/>
    </xf>
    <xf numFmtId="0" fontId="2" fillId="0" borderId="0" xfId="1" applyFont="1" applyFill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3" fontId="2" fillId="4" borderId="0" xfId="1" applyNumberFormat="1" applyFont="1" applyFill="1" applyAlignment="1">
      <alignment vertical="center"/>
    </xf>
    <xf numFmtId="165" fontId="2" fillId="0" borderId="7" xfId="2" applyNumberFormat="1" applyFont="1" applyFill="1" applyBorder="1" applyAlignment="1">
      <alignment vertical="center"/>
    </xf>
    <xf numFmtId="0" fontId="2" fillId="4" borderId="0" xfId="1" applyFont="1" applyFill="1" applyAlignment="1">
      <alignment vertical="center"/>
    </xf>
    <xf numFmtId="0" fontId="5" fillId="0" borderId="9" xfId="1" applyFont="1" applyFill="1" applyBorder="1" applyAlignment="1">
      <alignment horizontal="left" vertical="center" wrapText="1"/>
    </xf>
    <xf numFmtId="1" fontId="2" fillId="0" borderId="7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43" fontId="2" fillId="0" borderId="7" xfId="2" applyFont="1" applyFill="1" applyBorder="1" applyAlignment="1">
      <alignment vertical="center"/>
    </xf>
    <xf numFmtId="0" fontId="2" fillId="0" borderId="9" xfId="1" applyFont="1" applyFill="1" applyBorder="1" applyAlignment="1">
      <alignment horizontal="left" vertical="center" wrapText="1"/>
    </xf>
    <xf numFmtId="0" fontId="2" fillId="0" borderId="7" xfId="1" quotePrefix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1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9" fontId="2" fillId="0" borderId="0" xfId="1" applyNumberFormat="1" applyFont="1" applyAlignment="1">
      <alignment horizontal="center" vertical="center"/>
    </xf>
    <xf numFmtId="164" fontId="2" fillId="0" borderId="0" xfId="2" applyNumberFormat="1" applyFont="1" applyFill="1" applyBorder="1" applyAlignment="1">
      <alignment vertical="center"/>
    </xf>
    <xf numFmtId="164" fontId="2" fillId="0" borderId="0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0" fontId="2" fillId="0" borderId="0" xfId="1" applyFont="1" applyAlignment="1">
      <alignment vertical="center" wrapText="1"/>
    </xf>
    <xf numFmtId="164" fontId="2" fillId="0" borderId="0" xfId="1" applyNumberFormat="1" applyFont="1" applyAlignment="1">
      <alignment vertical="center"/>
    </xf>
    <xf numFmtId="43" fontId="2" fillId="0" borderId="0" xfId="2" applyFont="1" applyAlignment="1">
      <alignment vertical="center"/>
    </xf>
    <xf numFmtId="43" fontId="2" fillId="0" borderId="0" xfId="1" applyNumberFormat="1" applyFont="1" applyAlignment="1">
      <alignment vertical="center" wrapText="1"/>
    </xf>
  </cellXfs>
  <cellStyles count="3">
    <cellStyle name="Millares 2 3" xfId="2"/>
    <cellStyle name="Normal" xfId="0" builtinId="0"/>
    <cellStyle name="Normal 6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0</xdr:row>
      <xdr:rowOff>228600</xdr:rowOff>
    </xdr:from>
    <xdr:to>
      <xdr:col>1</xdr:col>
      <xdr:colOff>1206278</xdr:colOff>
      <xdr:row>5</xdr:row>
      <xdr:rowOff>240293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A26A6D-5F50-4214-95DC-1F1EB23DA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28600"/>
          <a:ext cx="920528" cy="1345193"/>
        </a:xfrm>
        <a:prstGeom prst="rect">
          <a:avLst/>
        </a:prstGeom>
      </xdr:spPr>
    </xdr:pic>
    <xdr:clientData/>
  </xdr:twoCellAnchor>
  <xdr:twoCellAnchor editAs="oneCell">
    <xdr:from>
      <xdr:col>2</xdr:col>
      <xdr:colOff>63277</xdr:colOff>
      <xdr:row>1</xdr:row>
      <xdr:rowOff>43383</xdr:rowOff>
    </xdr:from>
    <xdr:to>
      <xdr:col>2</xdr:col>
      <xdr:colOff>1292962</xdr:colOff>
      <xdr:row>5</xdr:row>
      <xdr:rowOff>206748</xdr:rowOff>
    </xdr:to>
    <xdr:pic>
      <xdr:nvPicPr>
        <xdr:cNvPr id="3" name="Imagen 2" descr="Alcaldía de Manizales added a new... - Alcaldía de Manizales">
          <a:extLst>
            <a:ext uri="{FF2B5EF4-FFF2-40B4-BE49-F238E27FC236}">
              <a16:creationId xmlns:a16="http://schemas.microsoft.com/office/drawing/2014/main" id="{72A27F72-76BA-4A7F-B00F-184601E2C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5352" y="310083"/>
          <a:ext cx="1229685" cy="123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greth.mejia/Downloads/Resumen%20Presupuesto%20Completo%20versio&#769;n%2030-10-24-%20AJUSTADO-Salud+Movilida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scritorio%20Juan\Asesor%20DDT-JFO\POAI\Copia%20de%20Anexo-1--Plan-Indicativo%20Versi&#243;n%2011%20julio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pineda/Downloads/DECRETO%20DE%20LIQUIDACION%202025%20SIN%20CONTROLES%20Y%20AJUSTE%20SEGUN%20RESOLUCIONES%20001%20Y%20002%20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caldiamanizales-my.sharepoint.com/Users/LEANDRA.MEZA/Downloads/FUENTES%20Y%20USOS%20A%20DICIEMBRE%2031%20DE%202021%20(Con%20Cierre)%20(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A.MEZA/Downloads/FUENTES%20Y%20USOS%20A%20JULIO%2023%20DE%202021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caldiamanizales-my.sharepoint.com/Users/Alcaldia/Downloads/PROYECTO%20DE%20ACUERDO%20RECURSOS%20DEL%20BALANCE%202021%20-%20modificacion%201%20con%20assba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ES"/>
      <sheetName val="RESUMEN-PROGRAMAS"/>
      <sheetName val="POAI"/>
      <sheetName val="SALUD"/>
      <sheetName val="MEDIO AMB"/>
      <sheetName val="MEDIO AMB INFRAEST"/>
      <sheetName val="CULTURA"/>
      <sheetName val="GENERAL - JUVENTUD - DISCAP"/>
      <sheetName val="SERV ADMIN"/>
      <sheetName val="PLANEACIÓN"/>
      <sheetName val="MOVILIDAD"/>
      <sheetName val="INTERIOR"/>
      <sheetName val="HACIENDA"/>
      <sheetName val="INFRAESTRUCTURA OK"/>
      <sheetName val="MUJER"/>
      <sheetName val="EDUCACIÓN"/>
      <sheetName val="DLLO SOC"/>
      <sheetName val="AGRICULTURA"/>
      <sheetName val="UGR"/>
      <sheetName val="TIC Y COMP"/>
      <sheetName val="DEPORTES"/>
      <sheetName val="INFRA DEPORTE"/>
      <sheetName val="RESUMEN"/>
      <sheetName val="RESUMEN X PDM"/>
      <sheetName val="RESUMEN CON INGRESOS X SECRE"/>
      <sheetName val="PROGRAMAS"/>
      <sheetName val="distribucion"/>
      <sheetName val="HONORARIOS CPS"/>
    </sheetNames>
    <sheetDataSet>
      <sheetData sheetId="0"/>
      <sheetData sheetId="1">
        <row r="3">
          <cell r="AA3" t="str">
            <v>SECRETARÍA DE INFRAESTRUCTURA</v>
          </cell>
        </row>
        <row r="4">
          <cell r="AA4" t="str">
            <v xml:space="preserve">SECRETARÍA DE EDUCACIÓN </v>
          </cell>
        </row>
        <row r="5">
          <cell r="AA5" t="str">
            <v xml:space="preserve">SECRETARÍA DE EDUCACIÓN </v>
          </cell>
        </row>
        <row r="6">
          <cell r="AA6" t="str">
            <v xml:space="preserve">SECRETARÍA DE EDUCACIÓN </v>
          </cell>
        </row>
        <row r="7">
          <cell r="AA7" t="str">
            <v xml:space="preserve">SECRETARÍA DE EDUCACIÓN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Instrucciones "/>
      <sheetName val="1_Metas_Resultados"/>
      <sheetName val="2_Metas_Producto_ y_ $"/>
      <sheetName val="3_Plan Indicativo"/>
      <sheetName val="PI_Ejec"/>
    </sheetNames>
    <sheetDataSet>
      <sheetData sheetId="0">
        <row r="3">
          <cell r="G3" t="str">
            <v>1. Fin de la pobreza</v>
          </cell>
          <cell r="K3" t="str">
            <v>Mantenimiento</v>
          </cell>
        </row>
        <row r="4">
          <cell r="B4" t="str">
            <v>Educación</v>
          </cell>
          <cell r="C4" t="str">
            <v>A.1</v>
          </cell>
          <cell r="G4" t="str">
            <v>2. Hambre cero</v>
          </cell>
          <cell r="K4" t="str">
            <v>Reducción</v>
          </cell>
        </row>
        <row r="5">
          <cell r="B5" t="str">
            <v>Salud</v>
          </cell>
          <cell r="C5" t="str">
            <v>A.2</v>
          </cell>
          <cell r="G5" t="str">
            <v>3. Salud y bienestar</v>
          </cell>
          <cell r="K5" t="str">
            <v>Incremento</v>
          </cell>
        </row>
        <row r="6">
          <cell r="B6" t="str">
            <v>APSB</v>
          </cell>
          <cell r="C6" t="str">
            <v>A.3</v>
          </cell>
          <cell r="G6" t="str">
            <v>4. Educación de calidad</v>
          </cell>
        </row>
        <row r="7">
          <cell r="B7" t="str">
            <v>Deporte y Recreación</v>
          </cell>
          <cell r="C7" t="str">
            <v>A.4</v>
          </cell>
          <cell r="G7" t="str">
            <v>5. Igualdad de género</v>
          </cell>
        </row>
        <row r="8">
          <cell r="B8" t="str">
            <v>Cultura</v>
          </cell>
          <cell r="C8" t="str">
            <v>A.5</v>
          </cell>
          <cell r="G8" t="str">
            <v>6. Agua limpia y saneamiento</v>
          </cell>
        </row>
        <row r="9">
          <cell r="B9" t="str">
            <v>Servicios Públicos</v>
          </cell>
          <cell r="C9" t="str">
            <v>A.6</v>
          </cell>
          <cell r="G9" t="str">
            <v>7. Energía Asequible y no contaminante</v>
          </cell>
        </row>
        <row r="10">
          <cell r="B10" t="str">
            <v>Vivienda</v>
          </cell>
          <cell r="C10" t="str">
            <v>A.7</v>
          </cell>
          <cell r="G10" t="str">
            <v>8. Trabajo decente y crecimiento económico</v>
          </cell>
        </row>
        <row r="11">
          <cell r="B11" t="str">
            <v>Agropecuario</v>
          </cell>
          <cell r="C11" t="str">
            <v>A.8</v>
          </cell>
          <cell r="G11" t="str">
            <v>9. Industria, innovación e infraestructura</v>
          </cell>
        </row>
        <row r="12">
          <cell r="B12" t="str">
            <v>Transporte</v>
          </cell>
          <cell r="C12" t="str">
            <v>A.9</v>
          </cell>
          <cell r="G12" t="str">
            <v>10. Reducción de las desigualdades</v>
          </cell>
        </row>
        <row r="13">
          <cell r="B13" t="str">
            <v>Ambiental</v>
          </cell>
          <cell r="C13" t="str">
            <v>A.10</v>
          </cell>
          <cell r="G13" t="str">
            <v>11. Ciudades y comunidades sostenibles</v>
          </cell>
        </row>
        <row r="14">
          <cell r="B14" t="str">
            <v>Centros de Reclusión</v>
          </cell>
          <cell r="C14" t="str">
            <v>A.11</v>
          </cell>
          <cell r="G14" t="str">
            <v>12. Producción y consumo responsables</v>
          </cell>
        </row>
        <row r="15">
          <cell r="B15" t="str">
            <v>Prevención y atención de desastres</v>
          </cell>
          <cell r="C15" t="str">
            <v>A.12</v>
          </cell>
          <cell r="G15" t="str">
            <v>13. Acción por el clima</v>
          </cell>
        </row>
        <row r="16">
          <cell r="B16" t="str">
            <v>Promoción del desarrollo</v>
          </cell>
          <cell r="C16" t="str">
            <v>A.13</v>
          </cell>
          <cell r="G16" t="str">
            <v>14. Vida Submarina</v>
          </cell>
        </row>
        <row r="17">
          <cell r="B17" t="str">
            <v>Atención a grupos vulnerables - promoción social</v>
          </cell>
          <cell r="C17" t="str">
            <v>A.14</v>
          </cell>
          <cell r="G17" t="str">
            <v>15. Vida de ecosistemas terrestres</v>
          </cell>
        </row>
        <row r="18">
          <cell r="B18" t="str">
            <v xml:space="preserve">Equipamiento </v>
          </cell>
          <cell r="C18" t="str">
            <v>A.15</v>
          </cell>
          <cell r="G18" t="str">
            <v>16. Paz, justicia e instituciones sólidas</v>
          </cell>
        </row>
        <row r="19">
          <cell r="B19" t="str">
            <v>Desarrollo comunitario</v>
          </cell>
          <cell r="C19" t="str">
            <v>A.16</v>
          </cell>
          <cell r="G19" t="str">
            <v>17. Alianzas para lograr los objetivos</v>
          </cell>
        </row>
        <row r="20">
          <cell r="B20" t="str">
            <v>Fortalecimiento institucional</v>
          </cell>
          <cell r="C20" t="str">
            <v>A.17</v>
          </cell>
        </row>
        <row r="21">
          <cell r="B21" t="str">
            <v>Justicia y seguridad</v>
          </cell>
          <cell r="C21" t="str">
            <v>A.18</v>
          </cell>
        </row>
      </sheetData>
      <sheetData sheetId="1"/>
      <sheetData sheetId="2">
        <row r="4">
          <cell r="D4" t="str">
            <v>fina</v>
          </cell>
        </row>
        <row r="5">
          <cell r="D5" t="str">
            <v>2. La cosa no es fácil pero siempre igual sobrevivimos</v>
          </cell>
        </row>
        <row r="6">
          <cell r="D6" t="str">
            <v>3. Vengo yo</v>
          </cell>
        </row>
        <row r="7">
          <cell r="D7" t="str">
            <v>4. Tenemo' la lluvia el frío el calor</v>
          </cell>
        </row>
        <row r="8">
          <cell r="D8" t="str">
            <v>5. Oye</v>
          </cell>
        </row>
        <row r="9">
          <cell r="D9" t="str">
            <v>6. Bye Bye</v>
          </cell>
        </row>
        <row r="10">
          <cell r="D10" t="str">
            <v>7. Quien es</v>
          </cell>
        </row>
        <row r="11">
          <cell r="D11" t="str">
            <v>8. el que te pone a brincar</v>
          </cell>
        </row>
        <row r="12">
          <cell r="D12" t="str">
            <v>9. el que te puede besar</v>
          </cell>
        </row>
        <row r="13">
          <cell r="D13" t="str">
            <v>10. quien esd</v>
          </cell>
        </row>
        <row r="14">
          <cell r="D14" t="str">
            <v>11. a ella le gusta</v>
          </cell>
        </row>
        <row r="15">
          <cell r="D15" t="str">
            <v>12. la gasolina</v>
          </cell>
        </row>
        <row r="16">
          <cell r="D16" t="str">
            <v>13. dame más</v>
          </cell>
        </row>
        <row r="17">
          <cell r="D17" t="str">
            <v>14. gasolina</v>
          </cell>
        </row>
        <row r="18">
          <cell r="D18" t="str">
            <v>15. Como le encanta la gasolina</v>
          </cell>
        </row>
        <row r="19">
          <cell r="D19" t="str">
            <v>16. dame más gasolina</v>
          </cell>
        </row>
        <row r="20">
          <cell r="D20" t="str">
            <v xml:space="preserve"> </v>
          </cell>
        </row>
        <row r="21">
          <cell r="D21" t="str">
            <v xml:space="preserve"> </v>
          </cell>
        </row>
        <row r="22">
          <cell r="D22" t="str">
            <v xml:space="preserve"> </v>
          </cell>
        </row>
        <row r="23">
          <cell r="D23" t="str">
            <v xml:space="preserve"> </v>
          </cell>
        </row>
        <row r="24">
          <cell r="D24" t="str">
            <v xml:space="preserve"> </v>
          </cell>
        </row>
        <row r="25">
          <cell r="D25" t="str">
            <v xml:space="preserve"> </v>
          </cell>
        </row>
        <row r="26">
          <cell r="D26" t="str">
            <v xml:space="preserve"> </v>
          </cell>
        </row>
        <row r="27">
          <cell r="D27" t="str">
            <v xml:space="preserve"> </v>
          </cell>
        </row>
        <row r="28">
          <cell r="D28" t="str">
            <v xml:space="preserve"> </v>
          </cell>
        </row>
        <row r="29">
          <cell r="D29" t="str">
            <v xml:space="preserve"> </v>
          </cell>
        </row>
        <row r="30">
          <cell r="D30" t="str">
            <v xml:space="preserve"> </v>
          </cell>
        </row>
        <row r="31">
          <cell r="D31" t="str">
            <v xml:space="preserve"> </v>
          </cell>
        </row>
        <row r="32">
          <cell r="D32" t="str">
            <v xml:space="preserve"> </v>
          </cell>
        </row>
        <row r="33">
          <cell r="D33" t="str">
            <v xml:space="preserve"> </v>
          </cell>
        </row>
        <row r="34">
          <cell r="D34" t="str">
            <v xml:space="preserve"> </v>
          </cell>
        </row>
        <row r="35">
          <cell r="D35" t="str">
            <v xml:space="preserve"> </v>
          </cell>
        </row>
        <row r="36">
          <cell r="D36" t="str">
            <v xml:space="preserve"> </v>
          </cell>
        </row>
        <row r="37">
          <cell r="D37" t="str">
            <v xml:space="preserve"> </v>
          </cell>
        </row>
        <row r="38">
          <cell r="D38" t="str">
            <v xml:space="preserve"> </v>
          </cell>
        </row>
        <row r="39">
          <cell r="D39" t="str">
            <v xml:space="preserve"> </v>
          </cell>
        </row>
        <row r="40">
          <cell r="D40" t="str">
            <v xml:space="preserve"> </v>
          </cell>
        </row>
        <row r="41">
          <cell r="D41" t="str">
            <v xml:space="preserve"> </v>
          </cell>
        </row>
        <row r="42">
          <cell r="D42" t="str">
            <v xml:space="preserve"> </v>
          </cell>
        </row>
        <row r="43">
          <cell r="D43" t="str">
            <v xml:space="preserve"> </v>
          </cell>
        </row>
        <row r="44">
          <cell r="D44" t="str">
            <v xml:space="preserve"> </v>
          </cell>
        </row>
        <row r="45">
          <cell r="D45" t="str">
            <v xml:space="preserve"> </v>
          </cell>
        </row>
        <row r="46">
          <cell r="D46" t="str">
            <v xml:space="preserve"> </v>
          </cell>
        </row>
        <row r="47">
          <cell r="D47" t="str">
            <v xml:space="preserve"> </v>
          </cell>
        </row>
        <row r="48">
          <cell r="D48" t="str">
            <v xml:space="preserve"> </v>
          </cell>
        </row>
        <row r="49">
          <cell r="D49" t="str">
            <v xml:space="preserve"> </v>
          </cell>
        </row>
        <row r="50">
          <cell r="D50" t="str">
            <v xml:space="preserve"> </v>
          </cell>
        </row>
        <row r="51">
          <cell r="D51" t="str">
            <v xml:space="preserve"> </v>
          </cell>
        </row>
        <row r="52">
          <cell r="D52" t="str">
            <v xml:space="preserve"> </v>
          </cell>
        </row>
        <row r="53">
          <cell r="D53" t="str">
            <v xml:space="preserve"> 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ros"/>
      <sheetName val="GASTOS 2025"/>
      <sheetName val="RENTAS 2025"/>
      <sheetName val="POR SECRETARIAS"/>
      <sheetName val="PROGRAMAS"/>
      <sheetName val="PROGRAMAS, SUBPROGRAMAS"/>
      <sheetName val="POA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VERSIÓN"/>
      <sheetName val="FUENTES Y USOS (2021)"/>
      <sheetName val="GASTOS 2021"/>
      <sheetName val="RENTAS 2021"/>
    </sheetNames>
    <sheetDataSet>
      <sheetData sheetId="0" refreshError="1"/>
      <sheetData sheetId="1" refreshError="1"/>
      <sheetData sheetId="2" refreshError="1">
        <row r="5">
          <cell r="C5">
            <v>11101</v>
          </cell>
          <cell r="E5">
            <v>14</v>
          </cell>
          <cell r="G5">
            <v>3</v>
          </cell>
          <cell r="U5">
            <v>3441079</v>
          </cell>
          <cell r="V5">
            <v>2545380</v>
          </cell>
          <cell r="W5">
            <v>2545380</v>
          </cell>
          <cell r="X5">
            <v>2545380</v>
          </cell>
          <cell r="Y5">
            <v>2545380</v>
          </cell>
        </row>
        <row r="6">
          <cell r="C6">
            <v>11101</v>
          </cell>
          <cell r="E6">
            <v>14</v>
          </cell>
          <cell r="G6">
            <v>3</v>
          </cell>
          <cell r="U6">
            <v>3906597</v>
          </cell>
          <cell r="V6">
            <v>3016052</v>
          </cell>
          <cell r="W6">
            <v>3016052</v>
          </cell>
          <cell r="X6">
            <v>0</v>
          </cell>
          <cell r="Y6">
            <v>0</v>
          </cell>
        </row>
        <row r="7">
          <cell r="C7">
            <v>11101</v>
          </cell>
          <cell r="E7">
            <v>14</v>
          </cell>
          <cell r="G7">
            <v>3</v>
          </cell>
          <cell r="U7">
            <v>1796134</v>
          </cell>
          <cell r="V7">
            <v>1219000</v>
          </cell>
          <cell r="W7">
            <v>1219000</v>
          </cell>
          <cell r="X7">
            <v>1219000</v>
          </cell>
          <cell r="Y7">
            <v>1219000</v>
          </cell>
        </row>
        <row r="8">
          <cell r="C8">
            <v>11101</v>
          </cell>
          <cell r="E8">
            <v>14</v>
          </cell>
          <cell r="G8">
            <v>3</v>
          </cell>
          <cell r="U8">
            <v>199665</v>
          </cell>
          <cell r="V8">
            <v>157100</v>
          </cell>
          <cell r="W8">
            <v>157100</v>
          </cell>
          <cell r="X8">
            <v>157100</v>
          </cell>
          <cell r="Y8">
            <v>157100</v>
          </cell>
        </row>
        <row r="9">
          <cell r="C9">
            <v>11101</v>
          </cell>
          <cell r="E9">
            <v>14</v>
          </cell>
          <cell r="G9">
            <v>3</v>
          </cell>
          <cell r="U9">
            <v>1347101</v>
          </cell>
          <cell r="V9">
            <v>914900</v>
          </cell>
          <cell r="W9">
            <v>914900</v>
          </cell>
          <cell r="X9">
            <v>914900</v>
          </cell>
          <cell r="Y9">
            <v>914900</v>
          </cell>
        </row>
        <row r="10">
          <cell r="C10">
            <v>11101</v>
          </cell>
          <cell r="E10">
            <v>14</v>
          </cell>
          <cell r="G10">
            <v>3</v>
          </cell>
          <cell r="U10">
            <v>224517</v>
          </cell>
          <cell r="V10">
            <v>152500</v>
          </cell>
          <cell r="W10">
            <v>152500</v>
          </cell>
          <cell r="X10">
            <v>152500</v>
          </cell>
          <cell r="Y10">
            <v>152500</v>
          </cell>
        </row>
        <row r="11">
          <cell r="C11">
            <v>11101</v>
          </cell>
          <cell r="E11">
            <v>14</v>
          </cell>
          <cell r="G11">
            <v>3</v>
          </cell>
          <cell r="U11">
            <v>224517</v>
          </cell>
          <cell r="V11">
            <v>152500</v>
          </cell>
          <cell r="W11">
            <v>152500</v>
          </cell>
          <cell r="X11">
            <v>152500</v>
          </cell>
          <cell r="Y11">
            <v>152500</v>
          </cell>
        </row>
        <row r="12">
          <cell r="C12">
            <v>11101</v>
          </cell>
          <cell r="E12">
            <v>14</v>
          </cell>
          <cell r="G12">
            <v>3</v>
          </cell>
          <cell r="U12">
            <v>449034</v>
          </cell>
          <cell r="V12">
            <v>305000</v>
          </cell>
          <cell r="W12">
            <v>305000</v>
          </cell>
          <cell r="X12">
            <v>305000</v>
          </cell>
          <cell r="Y12">
            <v>305000</v>
          </cell>
        </row>
        <row r="13">
          <cell r="C13">
            <v>11101</v>
          </cell>
          <cell r="E13">
            <v>14</v>
          </cell>
          <cell r="G13">
            <v>3</v>
          </cell>
          <cell r="U13">
            <v>203231668</v>
          </cell>
          <cell r="V13">
            <v>34512984</v>
          </cell>
          <cell r="W13">
            <v>34512984</v>
          </cell>
          <cell r="X13">
            <v>34512984</v>
          </cell>
          <cell r="Y13">
            <v>34162511</v>
          </cell>
        </row>
        <row r="14">
          <cell r="C14">
            <v>11101</v>
          </cell>
          <cell r="E14">
            <v>14</v>
          </cell>
          <cell r="G14">
            <v>3</v>
          </cell>
          <cell r="U14">
            <v>200000000</v>
          </cell>
          <cell r="V14">
            <v>136724356.5</v>
          </cell>
          <cell r="W14">
            <v>136724356.5</v>
          </cell>
          <cell r="X14">
            <v>136724356.5</v>
          </cell>
          <cell r="Y14">
            <v>116508934</v>
          </cell>
        </row>
        <row r="15">
          <cell r="C15">
            <v>11101</v>
          </cell>
          <cell r="E15">
            <v>14</v>
          </cell>
          <cell r="G15">
            <v>3</v>
          </cell>
          <cell r="U15">
            <v>37054530</v>
          </cell>
          <cell r="V15">
            <v>29963267</v>
          </cell>
          <cell r="W15">
            <v>29963267</v>
          </cell>
          <cell r="X15">
            <v>29963267</v>
          </cell>
          <cell r="Y15">
            <v>29963267</v>
          </cell>
        </row>
        <row r="16">
          <cell r="C16">
            <v>11101</v>
          </cell>
          <cell r="E16">
            <v>14</v>
          </cell>
          <cell r="G16">
            <v>3</v>
          </cell>
          <cell r="U16">
            <v>2331685</v>
          </cell>
          <cell r="V16">
            <v>1837547</v>
          </cell>
          <cell r="W16">
            <v>1837547</v>
          </cell>
          <cell r="X16">
            <v>0</v>
          </cell>
          <cell r="Y16">
            <v>0</v>
          </cell>
        </row>
        <row r="17">
          <cell r="C17">
            <v>11101</v>
          </cell>
          <cell r="E17">
            <v>14</v>
          </cell>
          <cell r="G17">
            <v>3</v>
          </cell>
          <cell r="U17">
            <v>206136</v>
          </cell>
          <cell r="V17">
            <v>162038</v>
          </cell>
          <cell r="W17">
            <v>162038</v>
          </cell>
          <cell r="X17">
            <v>0</v>
          </cell>
          <cell r="Y17">
            <v>0</v>
          </cell>
        </row>
        <row r="18">
          <cell r="C18">
            <v>11101</v>
          </cell>
          <cell r="E18">
            <v>14</v>
          </cell>
          <cell r="G18">
            <v>3</v>
          </cell>
          <cell r="U18">
            <v>70000000</v>
          </cell>
          <cell r="V18">
            <v>58739429</v>
          </cell>
          <cell r="W18">
            <v>58739429</v>
          </cell>
          <cell r="X18">
            <v>58739429</v>
          </cell>
          <cell r="Y18">
            <v>48371920</v>
          </cell>
        </row>
        <row r="19">
          <cell r="C19">
            <v>11101</v>
          </cell>
          <cell r="E19">
            <v>14</v>
          </cell>
          <cell r="G19">
            <v>3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C20">
            <v>11101</v>
          </cell>
          <cell r="E20">
            <v>14</v>
          </cell>
          <cell r="G20">
            <v>3</v>
          </cell>
          <cell r="U20">
            <v>1112448729</v>
          </cell>
          <cell r="V20">
            <v>1064156018</v>
          </cell>
          <cell r="W20">
            <v>1064156018</v>
          </cell>
          <cell r="X20">
            <v>1064156018</v>
          </cell>
          <cell r="Y20">
            <v>801721442</v>
          </cell>
        </row>
        <row r="21">
          <cell r="C21">
            <v>11101</v>
          </cell>
          <cell r="E21">
            <v>14</v>
          </cell>
          <cell r="G21">
            <v>3</v>
          </cell>
          <cell r="U21">
            <v>4406963</v>
          </cell>
          <cell r="V21">
            <v>1230643</v>
          </cell>
          <cell r="W21">
            <v>1230643</v>
          </cell>
          <cell r="X21">
            <v>518521</v>
          </cell>
          <cell r="Y21">
            <v>518521</v>
          </cell>
        </row>
        <row r="22">
          <cell r="C22">
            <v>11101</v>
          </cell>
          <cell r="E22">
            <v>14</v>
          </cell>
          <cell r="G22">
            <v>3</v>
          </cell>
          <cell r="U22">
            <v>874017053</v>
          </cell>
          <cell r="V22">
            <v>733903348</v>
          </cell>
          <cell r="W22">
            <v>733903348</v>
          </cell>
          <cell r="X22">
            <v>712227633</v>
          </cell>
          <cell r="Y22">
            <v>578769680</v>
          </cell>
        </row>
        <row r="23">
          <cell r="C23">
            <v>11101</v>
          </cell>
          <cell r="E23">
            <v>14</v>
          </cell>
          <cell r="G23">
            <v>3</v>
          </cell>
          <cell r="U23">
            <v>36000000</v>
          </cell>
          <cell r="V23">
            <v>18916667</v>
          </cell>
          <cell r="W23">
            <v>18916667</v>
          </cell>
          <cell r="X23">
            <v>18916667</v>
          </cell>
          <cell r="Y23">
            <v>18916667</v>
          </cell>
        </row>
        <row r="24">
          <cell r="C24">
            <v>11101</v>
          </cell>
          <cell r="E24">
            <v>14</v>
          </cell>
          <cell r="G24">
            <v>3</v>
          </cell>
          <cell r="U24">
            <v>1079715</v>
          </cell>
          <cell r="V24">
            <v>850698</v>
          </cell>
          <cell r="W24">
            <v>850698</v>
          </cell>
          <cell r="X24">
            <v>0</v>
          </cell>
          <cell r="Y24">
            <v>0</v>
          </cell>
        </row>
        <row r="25">
          <cell r="C25">
            <v>11101</v>
          </cell>
          <cell r="E25">
            <v>14</v>
          </cell>
          <cell r="G25">
            <v>3</v>
          </cell>
          <cell r="U25">
            <v>60000000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C26">
            <v>11101</v>
          </cell>
          <cell r="E26">
            <v>14</v>
          </cell>
          <cell r="G26">
            <v>3</v>
          </cell>
          <cell r="U26">
            <v>3234723</v>
          </cell>
          <cell r="V26">
            <v>2513687</v>
          </cell>
          <cell r="W26">
            <v>2513687</v>
          </cell>
          <cell r="X26">
            <v>2513687</v>
          </cell>
          <cell r="Y26">
            <v>2513687</v>
          </cell>
        </row>
        <row r="27">
          <cell r="C27">
            <v>11101</v>
          </cell>
          <cell r="E27">
            <v>14</v>
          </cell>
          <cell r="G27">
            <v>3</v>
          </cell>
          <cell r="U27">
            <v>1590467</v>
          </cell>
          <cell r="V27">
            <v>1252873</v>
          </cell>
          <cell r="W27">
            <v>1252873</v>
          </cell>
          <cell r="X27">
            <v>0</v>
          </cell>
          <cell r="Y27">
            <v>0</v>
          </cell>
        </row>
        <row r="28">
          <cell r="C28">
            <v>11101</v>
          </cell>
          <cell r="E28">
            <v>14</v>
          </cell>
          <cell r="G28">
            <v>3</v>
          </cell>
          <cell r="U28">
            <v>4852112</v>
          </cell>
          <cell r="V28">
            <v>3593580</v>
          </cell>
          <cell r="W28">
            <v>3593580</v>
          </cell>
          <cell r="X28">
            <v>3593580</v>
          </cell>
          <cell r="Y28">
            <v>3593580</v>
          </cell>
        </row>
        <row r="29">
          <cell r="C29">
            <v>11101</v>
          </cell>
          <cell r="E29">
            <v>14</v>
          </cell>
          <cell r="G29">
            <v>3</v>
          </cell>
          <cell r="U29">
            <v>46293268</v>
          </cell>
          <cell r="V29">
            <v>35626576</v>
          </cell>
          <cell r="W29">
            <v>35626576</v>
          </cell>
          <cell r="X29">
            <v>35626576</v>
          </cell>
          <cell r="Y29">
            <v>35626576</v>
          </cell>
        </row>
        <row r="30">
          <cell r="C30">
            <v>11101</v>
          </cell>
          <cell r="E30">
            <v>14</v>
          </cell>
          <cell r="G30">
            <v>3</v>
          </cell>
          <cell r="U30">
            <v>32791065</v>
          </cell>
          <cell r="V30">
            <v>23374769</v>
          </cell>
          <cell r="W30">
            <v>23374769</v>
          </cell>
          <cell r="X30">
            <v>23374769</v>
          </cell>
          <cell r="Y30">
            <v>23374769</v>
          </cell>
        </row>
        <row r="31">
          <cell r="C31">
            <v>11101</v>
          </cell>
          <cell r="E31">
            <v>14</v>
          </cell>
          <cell r="G31">
            <v>3</v>
          </cell>
          <cell r="U31">
            <v>42255683</v>
          </cell>
          <cell r="V31">
            <v>42221415</v>
          </cell>
          <cell r="W31">
            <v>42221415</v>
          </cell>
          <cell r="X31">
            <v>1840421</v>
          </cell>
          <cell r="Y31">
            <v>1840421</v>
          </cell>
        </row>
        <row r="32">
          <cell r="C32">
            <v>11101</v>
          </cell>
          <cell r="E32">
            <v>14</v>
          </cell>
          <cell r="G32">
            <v>3</v>
          </cell>
          <cell r="U32">
            <v>18124105</v>
          </cell>
          <cell r="V32">
            <v>12161600</v>
          </cell>
          <cell r="W32">
            <v>12161600</v>
          </cell>
          <cell r="X32">
            <v>12161600</v>
          </cell>
          <cell r="Y32">
            <v>12161600</v>
          </cell>
        </row>
        <row r="33">
          <cell r="C33">
            <v>11101</v>
          </cell>
          <cell r="E33">
            <v>14</v>
          </cell>
          <cell r="G33">
            <v>3</v>
          </cell>
          <cell r="U33">
            <v>2985776</v>
          </cell>
          <cell r="V33">
            <v>2182244</v>
          </cell>
          <cell r="W33">
            <v>2182244</v>
          </cell>
          <cell r="X33">
            <v>2182244</v>
          </cell>
          <cell r="Y33">
            <v>2182244</v>
          </cell>
        </row>
        <row r="34">
          <cell r="C34">
            <v>11101</v>
          </cell>
          <cell r="E34">
            <v>14</v>
          </cell>
          <cell r="G34">
            <v>3</v>
          </cell>
          <cell r="U34">
            <v>12693079</v>
          </cell>
          <cell r="V34">
            <v>9126100</v>
          </cell>
          <cell r="W34">
            <v>9126100</v>
          </cell>
          <cell r="X34">
            <v>9126100</v>
          </cell>
          <cell r="Y34">
            <v>9126100</v>
          </cell>
        </row>
        <row r="35">
          <cell r="C35">
            <v>11101</v>
          </cell>
          <cell r="E35">
            <v>14</v>
          </cell>
          <cell r="G35">
            <v>3</v>
          </cell>
          <cell r="U35">
            <v>2175513</v>
          </cell>
          <cell r="V35">
            <v>1523200</v>
          </cell>
          <cell r="W35">
            <v>1523200</v>
          </cell>
          <cell r="X35">
            <v>1523200</v>
          </cell>
          <cell r="Y35">
            <v>1523200</v>
          </cell>
        </row>
        <row r="36">
          <cell r="C36">
            <v>11101</v>
          </cell>
          <cell r="E36">
            <v>14</v>
          </cell>
          <cell r="G36">
            <v>3</v>
          </cell>
          <cell r="U36">
            <v>2175513</v>
          </cell>
          <cell r="V36">
            <v>1523200</v>
          </cell>
          <cell r="W36">
            <v>1523200</v>
          </cell>
          <cell r="X36">
            <v>1523200</v>
          </cell>
          <cell r="Y36">
            <v>1523200</v>
          </cell>
        </row>
        <row r="37">
          <cell r="C37">
            <v>11101</v>
          </cell>
          <cell r="E37">
            <v>14</v>
          </cell>
          <cell r="G37">
            <v>3</v>
          </cell>
          <cell r="U37">
            <v>4341027</v>
          </cell>
          <cell r="V37">
            <v>3045200</v>
          </cell>
          <cell r="W37">
            <v>3045200</v>
          </cell>
          <cell r="X37">
            <v>3045200</v>
          </cell>
          <cell r="Y37">
            <v>3045200</v>
          </cell>
        </row>
        <row r="38">
          <cell r="C38">
            <v>11101</v>
          </cell>
          <cell r="E38">
            <v>14</v>
          </cell>
          <cell r="G38">
            <v>3</v>
          </cell>
          <cell r="U38">
            <v>160000000</v>
          </cell>
          <cell r="V38">
            <v>154877965</v>
          </cell>
          <cell r="W38">
            <v>154877965</v>
          </cell>
          <cell r="X38">
            <v>154877965</v>
          </cell>
          <cell r="Y38">
            <v>0</v>
          </cell>
        </row>
        <row r="39">
          <cell r="C39">
            <v>11101</v>
          </cell>
          <cell r="E39">
            <v>14</v>
          </cell>
          <cell r="G39">
            <v>3</v>
          </cell>
          <cell r="U39">
            <v>145000000</v>
          </cell>
          <cell r="V39">
            <v>137988600</v>
          </cell>
          <cell r="W39">
            <v>137988600</v>
          </cell>
          <cell r="X39">
            <v>137988600</v>
          </cell>
          <cell r="Y39">
            <v>0</v>
          </cell>
        </row>
        <row r="40">
          <cell r="C40">
            <v>11101</v>
          </cell>
          <cell r="E40">
            <v>14</v>
          </cell>
          <cell r="G40">
            <v>3</v>
          </cell>
          <cell r="U40">
            <v>88000000</v>
          </cell>
          <cell r="V40">
            <v>69144900.319999993</v>
          </cell>
          <cell r="W40">
            <v>69144900.319999993</v>
          </cell>
          <cell r="X40">
            <v>69144900.319999993</v>
          </cell>
          <cell r="Y40">
            <v>67225383.319999993</v>
          </cell>
        </row>
        <row r="41">
          <cell r="C41">
            <v>11101</v>
          </cell>
          <cell r="E41">
            <v>14</v>
          </cell>
          <cell r="G41">
            <v>3</v>
          </cell>
          <cell r="U41">
            <v>9236737</v>
          </cell>
          <cell r="V41">
            <v>2340000</v>
          </cell>
          <cell r="W41">
            <v>2340000</v>
          </cell>
          <cell r="X41">
            <v>2340000</v>
          </cell>
          <cell r="Y41">
            <v>540000</v>
          </cell>
        </row>
        <row r="42">
          <cell r="C42">
            <v>11101</v>
          </cell>
          <cell r="E42">
            <v>14</v>
          </cell>
          <cell r="G42">
            <v>3</v>
          </cell>
          <cell r="U42">
            <v>274347998</v>
          </cell>
          <cell r="V42">
            <v>210114538</v>
          </cell>
          <cell r="W42">
            <v>210114538</v>
          </cell>
          <cell r="X42">
            <v>210114538</v>
          </cell>
          <cell r="Y42">
            <v>178387009</v>
          </cell>
        </row>
        <row r="43">
          <cell r="C43">
            <v>11101</v>
          </cell>
          <cell r="E43">
            <v>14</v>
          </cell>
          <cell r="G43">
            <v>3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C44">
            <v>11101</v>
          </cell>
          <cell r="E44">
            <v>14</v>
          </cell>
          <cell r="G44">
            <v>3</v>
          </cell>
          <cell r="U44">
            <v>12421136</v>
          </cell>
          <cell r="V44">
            <v>9576635</v>
          </cell>
          <cell r="W44">
            <v>9576635</v>
          </cell>
          <cell r="X44">
            <v>9576635</v>
          </cell>
          <cell r="Y44">
            <v>9576635</v>
          </cell>
        </row>
        <row r="45">
          <cell r="C45">
            <v>11101</v>
          </cell>
          <cell r="E45">
            <v>14</v>
          </cell>
          <cell r="G45">
            <v>3</v>
          </cell>
          <cell r="U45">
            <v>19328324</v>
          </cell>
          <cell r="V45">
            <v>15396792</v>
          </cell>
          <cell r="W45">
            <v>15396792</v>
          </cell>
          <cell r="X45">
            <v>15396792</v>
          </cell>
          <cell r="Y45">
            <v>15396792</v>
          </cell>
        </row>
        <row r="46">
          <cell r="C46">
            <v>11101</v>
          </cell>
          <cell r="E46">
            <v>14</v>
          </cell>
          <cell r="G46">
            <v>3</v>
          </cell>
          <cell r="U46">
            <v>13179423</v>
          </cell>
          <cell r="V46">
            <v>8942429</v>
          </cell>
          <cell r="W46">
            <v>8942429</v>
          </cell>
          <cell r="X46">
            <v>679575</v>
          </cell>
          <cell r="Y46">
            <v>679575</v>
          </cell>
        </row>
        <row r="47">
          <cell r="C47">
            <v>11101</v>
          </cell>
          <cell r="E47">
            <v>14</v>
          </cell>
          <cell r="G47">
            <v>3</v>
          </cell>
          <cell r="U47">
            <v>24517582</v>
          </cell>
          <cell r="V47">
            <v>17714747</v>
          </cell>
          <cell r="W47">
            <v>17714747</v>
          </cell>
          <cell r="X47">
            <v>951968</v>
          </cell>
          <cell r="Y47">
            <v>951968</v>
          </cell>
        </row>
        <row r="48">
          <cell r="C48">
            <v>11101</v>
          </cell>
          <cell r="E48">
            <v>14</v>
          </cell>
          <cell r="G48">
            <v>3</v>
          </cell>
          <cell r="U48">
            <v>1933780</v>
          </cell>
          <cell r="V48">
            <v>1478021</v>
          </cell>
          <cell r="W48">
            <v>1478021</v>
          </cell>
          <cell r="X48">
            <v>90611</v>
          </cell>
          <cell r="Y48">
            <v>90611</v>
          </cell>
        </row>
        <row r="49">
          <cell r="C49">
            <v>11101</v>
          </cell>
          <cell r="E49">
            <v>14</v>
          </cell>
          <cell r="G49">
            <v>3</v>
          </cell>
          <cell r="U49">
            <v>34826111</v>
          </cell>
          <cell r="V49">
            <v>26407156</v>
          </cell>
          <cell r="W49">
            <v>26407156</v>
          </cell>
          <cell r="X49">
            <v>26407156</v>
          </cell>
          <cell r="Y49">
            <v>26407156</v>
          </cell>
        </row>
        <row r="50">
          <cell r="C50">
            <v>11101</v>
          </cell>
          <cell r="E50">
            <v>14</v>
          </cell>
          <cell r="G50">
            <v>3</v>
          </cell>
          <cell r="U50">
            <v>16716534</v>
          </cell>
          <cell r="V50">
            <v>12078234</v>
          </cell>
          <cell r="W50">
            <v>12078234</v>
          </cell>
          <cell r="X50">
            <v>679575</v>
          </cell>
          <cell r="Y50">
            <v>679575</v>
          </cell>
        </row>
        <row r="51">
          <cell r="C51">
            <v>11101</v>
          </cell>
          <cell r="E51">
            <v>14</v>
          </cell>
          <cell r="G51">
            <v>3</v>
          </cell>
          <cell r="U51">
            <v>553289424</v>
          </cell>
          <cell r="V51">
            <v>492518001</v>
          </cell>
          <cell r="W51">
            <v>492518001</v>
          </cell>
          <cell r="X51">
            <v>445518001</v>
          </cell>
          <cell r="Y51">
            <v>74974497</v>
          </cell>
        </row>
        <row r="52">
          <cell r="C52">
            <v>11101</v>
          </cell>
          <cell r="E52">
            <v>14</v>
          </cell>
          <cell r="G52">
            <v>3</v>
          </cell>
          <cell r="U52">
            <v>52600000</v>
          </cell>
          <cell r="V52">
            <v>51099600</v>
          </cell>
          <cell r="W52">
            <v>51099600</v>
          </cell>
          <cell r="X52">
            <v>51099600</v>
          </cell>
          <cell r="Y52">
            <v>0</v>
          </cell>
        </row>
        <row r="53">
          <cell r="C53">
            <v>11101</v>
          </cell>
          <cell r="E53">
            <v>14</v>
          </cell>
          <cell r="G53">
            <v>3</v>
          </cell>
          <cell r="U53">
            <v>59000000</v>
          </cell>
          <cell r="V53">
            <v>52564204</v>
          </cell>
          <cell r="W53">
            <v>52564204</v>
          </cell>
          <cell r="X53">
            <v>52564204</v>
          </cell>
          <cell r="Y53">
            <v>0</v>
          </cell>
        </row>
        <row r="54">
          <cell r="C54">
            <v>11101</v>
          </cell>
          <cell r="E54">
            <v>14</v>
          </cell>
          <cell r="G54">
            <v>3</v>
          </cell>
          <cell r="U54">
            <v>330080231</v>
          </cell>
          <cell r="V54">
            <v>291546021</v>
          </cell>
          <cell r="W54">
            <v>291546021</v>
          </cell>
          <cell r="X54">
            <v>291546021</v>
          </cell>
          <cell r="Y54">
            <v>291546021</v>
          </cell>
        </row>
        <row r="55">
          <cell r="C55">
            <v>11101</v>
          </cell>
          <cell r="E55">
            <v>14</v>
          </cell>
          <cell r="G55">
            <v>3</v>
          </cell>
          <cell r="U55">
            <v>41687689</v>
          </cell>
          <cell r="V55">
            <v>12445362</v>
          </cell>
          <cell r="W55">
            <v>12445362</v>
          </cell>
          <cell r="X55">
            <v>5510311</v>
          </cell>
          <cell r="Y55">
            <v>5510311</v>
          </cell>
        </row>
        <row r="56">
          <cell r="C56">
            <v>11101</v>
          </cell>
          <cell r="E56">
            <v>14</v>
          </cell>
          <cell r="G56">
            <v>3</v>
          </cell>
          <cell r="U56">
            <v>43785111</v>
          </cell>
          <cell r="V56">
            <v>27107620</v>
          </cell>
          <cell r="W56">
            <v>27107620</v>
          </cell>
          <cell r="X56">
            <v>27107620</v>
          </cell>
          <cell r="Y56">
            <v>27107620</v>
          </cell>
        </row>
        <row r="57">
          <cell r="C57">
            <v>11101</v>
          </cell>
          <cell r="E57">
            <v>14</v>
          </cell>
          <cell r="G57">
            <v>3</v>
          </cell>
          <cell r="U57">
            <v>31014453</v>
          </cell>
          <cell r="V57">
            <v>19224220</v>
          </cell>
          <cell r="W57">
            <v>19224220</v>
          </cell>
          <cell r="X57">
            <v>19224220</v>
          </cell>
          <cell r="Y57">
            <v>19224220</v>
          </cell>
        </row>
        <row r="58">
          <cell r="C58">
            <v>11101</v>
          </cell>
          <cell r="E58">
            <v>14</v>
          </cell>
          <cell r="G58">
            <v>3</v>
          </cell>
          <cell r="U58">
            <v>39711941</v>
          </cell>
          <cell r="V58">
            <v>36010574</v>
          </cell>
          <cell r="W58">
            <v>36010574</v>
          </cell>
          <cell r="X58">
            <v>3168781</v>
          </cell>
          <cell r="Y58">
            <v>3168781</v>
          </cell>
        </row>
        <row r="59">
          <cell r="C59">
            <v>11101</v>
          </cell>
          <cell r="E59">
            <v>14</v>
          </cell>
          <cell r="G59">
            <v>3</v>
          </cell>
          <cell r="U59">
            <v>15961835</v>
          </cell>
          <cell r="V59">
            <v>9440000</v>
          </cell>
          <cell r="W59">
            <v>9440000</v>
          </cell>
          <cell r="X59">
            <v>9440000</v>
          </cell>
          <cell r="Y59">
            <v>9440000</v>
          </cell>
        </row>
        <row r="60">
          <cell r="C60">
            <v>11101</v>
          </cell>
          <cell r="E60">
            <v>14</v>
          </cell>
          <cell r="G60">
            <v>3</v>
          </cell>
          <cell r="U60">
            <v>2284375</v>
          </cell>
          <cell r="V60">
            <v>1171500</v>
          </cell>
          <cell r="W60">
            <v>1171500</v>
          </cell>
          <cell r="X60">
            <v>1171500</v>
          </cell>
          <cell r="Y60">
            <v>1171500</v>
          </cell>
        </row>
        <row r="61">
          <cell r="C61">
            <v>11101</v>
          </cell>
          <cell r="E61">
            <v>14</v>
          </cell>
          <cell r="G61">
            <v>3</v>
          </cell>
          <cell r="U61">
            <v>11971378</v>
          </cell>
          <cell r="V61">
            <v>7085300</v>
          </cell>
          <cell r="W61">
            <v>7085300</v>
          </cell>
          <cell r="X61">
            <v>7085300</v>
          </cell>
          <cell r="Y61">
            <v>7085300</v>
          </cell>
        </row>
        <row r="62">
          <cell r="C62">
            <v>11101</v>
          </cell>
          <cell r="E62">
            <v>14</v>
          </cell>
          <cell r="G62">
            <v>3</v>
          </cell>
          <cell r="U62">
            <v>1995230</v>
          </cell>
          <cell r="V62">
            <v>1182600</v>
          </cell>
          <cell r="W62">
            <v>1182600</v>
          </cell>
          <cell r="X62">
            <v>1182600</v>
          </cell>
          <cell r="Y62">
            <v>1182600</v>
          </cell>
        </row>
        <row r="63">
          <cell r="C63">
            <v>11101</v>
          </cell>
          <cell r="E63">
            <v>14</v>
          </cell>
          <cell r="G63">
            <v>3</v>
          </cell>
          <cell r="U63">
            <v>1995230</v>
          </cell>
          <cell r="V63">
            <v>1182600</v>
          </cell>
          <cell r="W63">
            <v>1182600</v>
          </cell>
          <cell r="X63">
            <v>1182600</v>
          </cell>
          <cell r="Y63">
            <v>1182600</v>
          </cell>
        </row>
        <row r="64">
          <cell r="C64">
            <v>11101</v>
          </cell>
          <cell r="E64">
            <v>14</v>
          </cell>
          <cell r="G64">
            <v>3</v>
          </cell>
          <cell r="U64">
            <v>3990461</v>
          </cell>
          <cell r="V64">
            <v>2363300</v>
          </cell>
          <cell r="W64">
            <v>2363300</v>
          </cell>
          <cell r="X64">
            <v>2363300</v>
          </cell>
          <cell r="Y64">
            <v>2363300</v>
          </cell>
        </row>
        <row r="65">
          <cell r="C65">
            <v>11101</v>
          </cell>
          <cell r="E65">
            <v>14</v>
          </cell>
          <cell r="G65">
            <v>3</v>
          </cell>
          <cell r="U65">
            <v>30089696</v>
          </cell>
          <cell r="V65">
            <v>26287968</v>
          </cell>
          <cell r="W65">
            <v>26287968</v>
          </cell>
          <cell r="X65">
            <v>14287968</v>
          </cell>
          <cell r="Y65">
            <v>0</v>
          </cell>
        </row>
        <row r="66">
          <cell r="C66">
            <v>11101</v>
          </cell>
          <cell r="E66">
            <v>14</v>
          </cell>
          <cell r="G66">
            <v>3</v>
          </cell>
          <cell r="U66">
            <v>2000000</v>
          </cell>
          <cell r="V66">
            <v>1975536.52</v>
          </cell>
          <cell r="W66">
            <v>1975536.52</v>
          </cell>
          <cell r="X66">
            <v>1975536.52</v>
          </cell>
          <cell r="Y66">
            <v>1975536.52</v>
          </cell>
        </row>
        <row r="67">
          <cell r="C67">
            <v>11101</v>
          </cell>
          <cell r="E67">
            <v>14</v>
          </cell>
          <cell r="G67">
            <v>3</v>
          </cell>
          <cell r="U67">
            <v>13967465</v>
          </cell>
          <cell r="V67">
            <v>4300750</v>
          </cell>
          <cell r="W67">
            <v>4300750</v>
          </cell>
          <cell r="X67">
            <v>4300750</v>
          </cell>
          <cell r="Y67">
            <v>2568750</v>
          </cell>
        </row>
        <row r="68">
          <cell r="C68">
            <v>11101</v>
          </cell>
          <cell r="E68">
            <v>14</v>
          </cell>
          <cell r="G68">
            <v>3</v>
          </cell>
          <cell r="U68">
            <v>74000000</v>
          </cell>
          <cell r="V68">
            <v>67266667</v>
          </cell>
          <cell r="W68">
            <v>67266667</v>
          </cell>
          <cell r="X68">
            <v>67266667</v>
          </cell>
          <cell r="Y68">
            <v>17266667</v>
          </cell>
        </row>
        <row r="69">
          <cell r="C69">
            <v>11101</v>
          </cell>
          <cell r="E69">
            <v>14</v>
          </cell>
          <cell r="G69">
            <v>3</v>
          </cell>
          <cell r="U69">
            <v>13932000</v>
          </cell>
          <cell r="V69">
            <v>2741467</v>
          </cell>
          <cell r="W69">
            <v>2741467</v>
          </cell>
          <cell r="X69">
            <v>2741467</v>
          </cell>
          <cell r="Y69">
            <v>2741467</v>
          </cell>
        </row>
        <row r="70">
          <cell r="C70">
            <v>11101</v>
          </cell>
          <cell r="E70">
            <v>14</v>
          </cell>
          <cell r="G70">
            <v>3</v>
          </cell>
          <cell r="U70">
            <v>295917704</v>
          </cell>
          <cell r="V70">
            <v>222971937</v>
          </cell>
          <cell r="W70">
            <v>222971937</v>
          </cell>
          <cell r="X70">
            <v>222971937</v>
          </cell>
          <cell r="Y70">
            <v>222971937</v>
          </cell>
        </row>
        <row r="71">
          <cell r="C71">
            <v>11101</v>
          </cell>
          <cell r="E71">
            <v>14</v>
          </cell>
          <cell r="G71">
            <v>3</v>
          </cell>
          <cell r="U71">
            <v>10764985</v>
          </cell>
          <cell r="V71">
            <v>8910818</v>
          </cell>
          <cell r="W71">
            <v>8910818</v>
          </cell>
          <cell r="X71">
            <v>8910818</v>
          </cell>
          <cell r="Y71">
            <v>8910818</v>
          </cell>
        </row>
        <row r="72">
          <cell r="C72">
            <v>11101</v>
          </cell>
          <cell r="E72">
            <v>14</v>
          </cell>
          <cell r="G72">
            <v>3</v>
          </cell>
          <cell r="U72">
            <v>41494800</v>
          </cell>
          <cell r="V72">
            <v>11422941</v>
          </cell>
          <cell r="W72">
            <v>11422941</v>
          </cell>
          <cell r="X72">
            <v>4901382</v>
          </cell>
          <cell r="Y72">
            <v>4901382</v>
          </cell>
        </row>
        <row r="73">
          <cell r="C73">
            <v>11101</v>
          </cell>
          <cell r="E73">
            <v>14</v>
          </cell>
          <cell r="G73">
            <v>3</v>
          </cell>
          <cell r="U73">
            <v>12116554</v>
          </cell>
          <cell r="V73">
            <v>6830967</v>
          </cell>
          <cell r="W73">
            <v>6830967</v>
          </cell>
          <cell r="X73">
            <v>964974</v>
          </cell>
          <cell r="Y73">
            <v>964974</v>
          </cell>
        </row>
        <row r="74">
          <cell r="C74">
            <v>11101</v>
          </cell>
          <cell r="E74">
            <v>14</v>
          </cell>
          <cell r="G74">
            <v>3</v>
          </cell>
          <cell r="U74">
            <v>23041654</v>
          </cell>
          <cell r="V74">
            <v>14221855</v>
          </cell>
          <cell r="W74">
            <v>14221855</v>
          </cell>
          <cell r="X74">
            <v>1657259</v>
          </cell>
          <cell r="Y74">
            <v>1657259</v>
          </cell>
        </row>
        <row r="75">
          <cell r="C75">
            <v>11101</v>
          </cell>
          <cell r="E75">
            <v>14</v>
          </cell>
          <cell r="G75">
            <v>3</v>
          </cell>
          <cell r="U75">
            <v>1831767</v>
          </cell>
          <cell r="V75">
            <v>1183126</v>
          </cell>
          <cell r="W75">
            <v>1183126</v>
          </cell>
          <cell r="X75">
            <v>170793</v>
          </cell>
          <cell r="Y75">
            <v>170793</v>
          </cell>
        </row>
        <row r="76">
          <cell r="C76">
            <v>11101</v>
          </cell>
          <cell r="E76">
            <v>14</v>
          </cell>
          <cell r="G76">
            <v>3</v>
          </cell>
          <cell r="U76">
            <v>32729623</v>
          </cell>
          <cell r="V76">
            <v>21081087</v>
          </cell>
          <cell r="W76">
            <v>21081087</v>
          </cell>
          <cell r="X76">
            <v>21081087</v>
          </cell>
          <cell r="Y76">
            <v>21081087</v>
          </cell>
        </row>
        <row r="77">
          <cell r="C77">
            <v>11101</v>
          </cell>
          <cell r="E77">
            <v>14</v>
          </cell>
          <cell r="G77">
            <v>3</v>
          </cell>
          <cell r="U77">
            <v>16751214</v>
          </cell>
          <cell r="V77">
            <v>14190298</v>
          </cell>
          <cell r="W77">
            <v>14190298</v>
          </cell>
          <cell r="X77">
            <v>14190298</v>
          </cell>
          <cell r="Y77">
            <v>14190298</v>
          </cell>
        </row>
        <row r="78">
          <cell r="C78">
            <v>11101</v>
          </cell>
          <cell r="E78">
            <v>14</v>
          </cell>
          <cell r="G78">
            <v>3</v>
          </cell>
          <cell r="U78">
            <v>15710219</v>
          </cell>
          <cell r="V78">
            <v>9696717</v>
          </cell>
          <cell r="W78">
            <v>9696717</v>
          </cell>
          <cell r="X78">
            <v>1280947</v>
          </cell>
          <cell r="Y78">
            <v>1280947</v>
          </cell>
        </row>
        <row r="79">
          <cell r="C79">
            <v>11101</v>
          </cell>
          <cell r="E79">
            <v>14</v>
          </cell>
          <cell r="G79">
            <v>3</v>
          </cell>
          <cell r="U79">
            <v>362942304</v>
          </cell>
          <cell r="V79">
            <v>342146377</v>
          </cell>
          <cell r="W79">
            <v>342146377</v>
          </cell>
          <cell r="X79">
            <v>342146377</v>
          </cell>
          <cell r="Y79">
            <v>282917597</v>
          </cell>
        </row>
        <row r="80">
          <cell r="C80">
            <v>11101</v>
          </cell>
          <cell r="E80">
            <v>14</v>
          </cell>
          <cell r="G80">
            <v>3</v>
          </cell>
          <cell r="U80">
            <v>2294179</v>
          </cell>
          <cell r="V80">
            <v>1563440</v>
          </cell>
          <cell r="W80">
            <v>1563440</v>
          </cell>
          <cell r="X80">
            <v>1563440</v>
          </cell>
          <cell r="Y80">
            <v>1563440</v>
          </cell>
        </row>
        <row r="81">
          <cell r="C81">
            <v>11101</v>
          </cell>
          <cell r="E81">
            <v>14</v>
          </cell>
          <cell r="G81">
            <v>3</v>
          </cell>
          <cell r="U81">
            <v>1625043</v>
          </cell>
          <cell r="V81">
            <v>1107440</v>
          </cell>
          <cell r="W81">
            <v>1107440</v>
          </cell>
          <cell r="X81">
            <v>1107440</v>
          </cell>
          <cell r="Y81">
            <v>1107440</v>
          </cell>
        </row>
        <row r="82">
          <cell r="C82">
            <v>11101</v>
          </cell>
          <cell r="E82">
            <v>14</v>
          </cell>
          <cell r="G82">
            <v>3</v>
          </cell>
          <cell r="U82">
            <v>1798884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</row>
        <row r="83">
          <cell r="C83">
            <v>11101</v>
          </cell>
          <cell r="E83">
            <v>14</v>
          </cell>
          <cell r="G83">
            <v>3</v>
          </cell>
          <cell r="U83">
            <v>824527</v>
          </cell>
          <cell r="V83">
            <v>543000</v>
          </cell>
          <cell r="W83">
            <v>543000</v>
          </cell>
          <cell r="X83">
            <v>543000</v>
          </cell>
          <cell r="Y83">
            <v>543000</v>
          </cell>
        </row>
        <row r="84">
          <cell r="C84">
            <v>11101</v>
          </cell>
          <cell r="E84">
            <v>14</v>
          </cell>
          <cell r="G84">
            <v>3</v>
          </cell>
          <cell r="U84">
            <v>94015</v>
          </cell>
          <cell r="V84">
            <v>68400</v>
          </cell>
          <cell r="W84">
            <v>68400</v>
          </cell>
          <cell r="X84">
            <v>68400</v>
          </cell>
          <cell r="Y84">
            <v>68400</v>
          </cell>
        </row>
        <row r="85">
          <cell r="C85">
            <v>11101</v>
          </cell>
          <cell r="E85">
            <v>14</v>
          </cell>
          <cell r="G85">
            <v>3</v>
          </cell>
          <cell r="U85">
            <v>618395</v>
          </cell>
          <cell r="V85">
            <v>407500</v>
          </cell>
          <cell r="W85">
            <v>407500</v>
          </cell>
          <cell r="X85">
            <v>407500</v>
          </cell>
          <cell r="Y85">
            <v>407500</v>
          </cell>
        </row>
        <row r="86">
          <cell r="C86">
            <v>11101</v>
          </cell>
          <cell r="E86">
            <v>14</v>
          </cell>
          <cell r="G86">
            <v>3</v>
          </cell>
          <cell r="U86">
            <v>103066</v>
          </cell>
          <cell r="V86">
            <v>68000</v>
          </cell>
          <cell r="W86">
            <v>68000</v>
          </cell>
          <cell r="X86">
            <v>68000</v>
          </cell>
          <cell r="Y86">
            <v>68000</v>
          </cell>
        </row>
        <row r="87">
          <cell r="C87">
            <v>11101</v>
          </cell>
          <cell r="E87">
            <v>14</v>
          </cell>
          <cell r="G87">
            <v>3</v>
          </cell>
          <cell r="U87">
            <v>103066</v>
          </cell>
          <cell r="V87">
            <v>68000</v>
          </cell>
          <cell r="W87">
            <v>68000</v>
          </cell>
          <cell r="X87">
            <v>68000</v>
          </cell>
          <cell r="Y87">
            <v>68000</v>
          </cell>
        </row>
        <row r="88">
          <cell r="C88">
            <v>11101</v>
          </cell>
          <cell r="E88">
            <v>14</v>
          </cell>
          <cell r="G88">
            <v>3</v>
          </cell>
          <cell r="U88">
            <v>206132</v>
          </cell>
          <cell r="V88">
            <v>135900</v>
          </cell>
          <cell r="W88">
            <v>135900</v>
          </cell>
          <cell r="X88">
            <v>135900</v>
          </cell>
          <cell r="Y88">
            <v>135900</v>
          </cell>
        </row>
        <row r="89">
          <cell r="C89">
            <v>11101</v>
          </cell>
          <cell r="E89">
            <v>14</v>
          </cell>
          <cell r="G89">
            <v>3</v>
          </cell>
          <cell r="U89">
            <v>1131100733</v>
          </cell>
          <cell r="V89">
            <v>1102701411.1600001</v>
          </cell>
          <cell r="W89">
            <v>1102701411.1600001</v>
          </cell>
          <cell r="X89">
            <v>1082288095.1600001</v>
          </cell>
          <cell r="Y89">
            <v>717634865.15999997</v>
          </cell>
        </row>
        <row r="90">
          <cell r="C90">
            <v>11101</v>
          </cell>
          <cell r="E90">
            <v>14</v>
          </cell>
          <cell r="G90">
            <v>3</v>
          </cell>
          <cell r="U90">
            <v>17500086</v>
          </cell>
          <cell r="V90">
            <v>13027846</v>
          </cell>
          <cell r="W90">
            <v>13027846</v>
          </cell>
          <cell r="X90">
            <v>13027846</v>
          </cell>
          <cell r="Y90">
            <v>13027846</v>
          </cell>
        </row>
        <row r="91">
          <cell r="C91">
            <v>11101</v>
          </cell>
          <cell r="E91">
            <v>14</v>
          </cell>
          <cell r="G91">
            <v>3</v>
          </cell>
          <cell r="U91">
            <v>739804</v>
          </cell>
          <cell r="V91">
            <v>542827</v>
          </cell>
          <cell r="W91">
            <v>542827</v>
          </cell>
          <cell r="X91">
            <v>542827</v>
          </cell>
          <cell r="Y91">
            <v>542827</v>
          </cell>
        </row>
        <row r="92">
          <cell r="C92">
            <v>11101</v>
          </cell>
          <cell r="E92">
            <v>14</v>
          </cell>
          <cell r="G92">
            <v>3</v>
          </cell>
          <cell r="U92">
            <v>510419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</row>
        <row r="93">
          <cell r="C93">
            <v>11101</v>
          </cell>
          <cell r="E93">
            <v>14</v>
          </cell>
          <cell r="G93">
            <v>3</v>
          </cell>
          <cell r="U93">
            <v>1107651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</row>
        <row r="94">
          <cell r="C94">
            <v>11101</v>
          </cell>
          <cell r="E94">
            <v>14</v>
          </cell>
          <cell r="G94">
            <v>3</v>
          </cell>
          <cell r="U94">
            <v>97223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</row>
        <row r="95">
          <cell r="C95">
            <v>11101</v>
          </cell>
          <cell r="E95">
            <v>14</v>
          </cell>
          <cell r="G95">
            <v>3</v>
          </cell>
          <cell r="U95">
            <v>1541900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</row>
        <row r="96">
          <cell r="C96">
            <v>11101</v>
          </cell>
          <cell r="E96">
            <v>14</v>
          </cell>
          <cell r="G96">
            <v>3</v>
          </cell>
          <cell r="U96">
            <v>755217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</row>
        <row r="97">
          <cell r="C97">
            <v>11101</v>
          </cell>
          <cell r="E97">
            <v>14</v>
          </cell>
          <cell r="G97">
            <v>3</v>
          </cell>
          <cell r="U97">
            <v>32979660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</row>
        <row r="98">
          <cell r="C98">
            <v>11101</v>
          </cell>
          <cell r="E98">
            <v>14</v>
          </cell>
          <cell r="G98">
            <v>3</v>
          </cell>
          <cell r="U98">
            <v>4852112</v>
          </cell>
          <cell r="V98">
            <v>3749260</v>
          </cell>
          <cell r="W98">
            <v>3749260</v>
          </cell>
          <cell r="X98">
            <v>3749260</v>
          </cell>
          <cell r="Y98">
            <v>3749260</v>
          </cell>
        </row>
        <row r="99">
          <cell r="C99">
            <v>11101</v>
          </cell>
          <cell r="E99">
            <v>14</v>
          </cell>
          <cell r="G99">
            <v>3</v>
          </cell>
          <cell r="U99">
            <v>3441080</v>
          </cell>
          <cell r="V99">
            <v>2680660</v>
          </cell>
          <cell r="W99">
            <v>2680660</v>
          </cell>
          <cell r="X99">
            <v>2680660</v>
          </cell>
          <cell r="Y99">
            <v>2680660</v>
          </cell>
        </row>
        <row r="100">
          <cell r="C100">
            <v>11101</v>
          </cell>
          <cell r="E100">
            <v>14</v>
          </cell>
          <cell r="G100">
            <v>3</v>
          </cell>
          <cell r="U100">
            <v>3906597</v>
          </cell>
          <cell r="V100">
            <v>3078793</v>
          </cell>
          <cell r="W100">
            <v>3078793</v>
          </cell>
          <cell r="X100">
            <v>0</v>
          </cell>
          <cell r="Y100">
            <v>0</v>
          </cell>
        </row>
        <row r="101">
          <cell r="C101">
            <v>11101</v>
          </cell>
          <cell r="E101">
            <v>14</v>
          </cell>
          <cell r="G101">
            <v>3</v>
          </cell>
          <cell r="U101">
            <v>1796134</v>
          </cell>
          <cell r="V101">
            <v>1157700</v>
          </cell>
          <cell r="W101">
            <v>1157700</v>
          </cell>
          <cell r="X101">
            <v>1157700</v>
          </cell>
          <cell r="Y101">
            <v>1157700</v>
          </cell>
        </row>
        <row r="102">
          <cell r="C102">
            <v>11101</v>
          </cell>
          <cell r="E102">
            <v>14</v>
          </cell>
          <cell r="G102">
            <v>3</v>
          </cell>
          <cell r="U102">
            <v>199665</v>
          </cell>
          <cell r="V102">
            <v>149000</v>
          </cell>
          <cell r="W102">
            <v>149000</v>
          </cell>
          <cell r="X102">
            <v>149000</v>
          </cell>
          <cell r="Y102">
            <v>149000</v>
          </cell>
        </row>
        <row r="103">
          <cell r="C103">
            <v>11101</v>
          </cell>
          <cell r="E103">
            <v>14</v>
          </cell>
          <cell r="G103">
            <v>3</v>
          </cell>
          <cell r="U103">
            <v>1347101</v>
          </cell>
          <cell r="V103">
            <v>868800</v>
          </cell>
          <cell r="W103">
            <v>868800</v>
          </cell>
          <cell r="X103">
            <v>868800</v>
          </cell>
          <cell r="Y103">
            <v>868800</v>
          </cell>
        </row>
        <row r="104">
          <cell r="C104">
            <v>11101</v>
          </cell>
          <cell r="E104">
            <v>14</v>
          </cell>
          <cell r="G104">
            <v>3</v>
          </cell>
          <cell r="U104">
            <v>224517</v>
          </cell>
          <cell r="V104">
            <v>144900</v>
          </cell>
          <cell r="W104">
            <v>144900</v>
          </cell>
          <cell r="X104">
            <v>144900</v>
          </cell>
          <cell r="Y104">
            <v>144900</v>
          </cell>
        </row>
        <row r="105">
          <cell r="C105">
            <v>11101</v>
          </cell>
          <cell r="E105">
            <v>14</v>
          </cell>
          <cell r="G105">
            <v>3</v>
          </cell>
          <cell r="U105">
            <v>224517</v>
          </cell>
          <cell r="V105">
            <v>144900</v>
          </cell>
          <cell r="W105">
            <v>144900</v>
          </cell>
          <cell r="X105">
            <v>144900</v>
          </cell>
          <cell r="Y105">
            <v>144900</v>
          </cell>
        </row>
        <row r="106">
          <cell r="C106">
            <v>11101</v>
          </cell>
          <cell r="E106">
            <v>14</v>
          </cell>
          <cell r="G106">
            <v>3</v>
          </cell>
          <cell r="U106">
            <v>449034</v>
          </cell>
          <cell r="V106">
            <v>289700</v>
          </cell>
          <cell r="W106">
            <v>289700</v>
          </cell>
          <cell r="X106">
            <v>289700</v>
          </cell>
          <cell r="Y106">
            <v>289700</v>
          </cell>
        </row>
        <row r="107">
          <cell r="C107">
            <v>11101</v>
          </cell>
          <cell r="E107">
            <v>14</v>
          </cell>
          <cell r="G107">
            <v>3</v>
          </cell>
          <cell r="U107">
            <v>86171345</v>
          </cell>
          <cell r="V107">
            <v>60250000</v>
          </cell>
          <cell r="W107">
            <v>60250000</v>
          </cell>
          <cell r="X107">
            <v>60250000</v>
          </cell>
          <cell r="Y107">
            <v>60250000</v>
          </cell>
        </row>
        <row r="108">
          <cell r="C108">
            <v>11101</v>
          </cell>
          <cell r="E108">
            <v>14</v>
          </cell>
          <cell r="G108">
            <v>3</v>
          </cell>
          <cell r="U108">
            <v>2331685</v>
          </cell>
          <cell r="V108">
            <v>1837547</v>
          </cell>
          <cell r="W108">
            <v>1837547</v>
          </cell>
          <cell r="X108">
            <v>0</v>
          </cell>
          <cell r="Y108">
            <v>0</v>
          </cell>
        </row>
        <row r="109">
          <cell r="C109">
            <v>11101</v>
          </cell>
          <cell r="E109">
            <v>14</v>
          </cell>
          <cell r="G109">
            <v>3</v>
          </cell>
          <cell r="U109">
            <v>206136</v>
          </cell>
          <cell r="V109">
            <v>162038</v>
          </cell>
          <cell r="W109">
            <v>162038</v>
          </cell>
          <cell r="X109">
            <v>0</v>
          </cell>
          <cell r="Y109">
            <v>0</v>
          </cell>
        </row>
        <row r="110">
          <cell r="C110">
            <v>11101</v>
          </cell>
          <cell r="E110">
            <v>14</v>
          </cell>
          <cell r="G110">
            <v>3</v>
          </cell>
          <cell r="U110">
            <v>1590467</v>
          </cell>
          <cell r="V110">
            <v>1252873</v>
          </cell>
          <cell r="W110">
            <v>1252873</v>
          </cell>
          <cell r="X110">
            <v>0</v>
          </cell>
          <cell r="Y110">
            <v>0</v>
          </cell>
        </row>
        <row r="111">
          <cell r="C111">
            <v>11101</v>
          </cell>
          <cell r="E111">
            <v>14</v>
          </cell>
          <cell r="G111">
            <v>3</v>
          </cell>
          <cell r="U111">
            <v>37054530</v>
          </cell>
          <cell r="V111">
            <v>28409834</v>
          </cell>
          <cell r="W111">
            <v>28409834</v>
          </cell>
          <cell r="X111">
            <v>28409834</v>
          </cell>
          <cell r="Y111">
            <v>28409834</v>
          </cell>
        </row>
        <row r="112">
          <cell r="C112">
            <v>11101</v>
          </cell>
          <cell r="E112">
            <v>14</v>
          </cell>
          <cell r="G112">
            <v>3</v>
          </cell>
          <cell r="U112">
            <v>4306963</v>
          </cell>
          <cell r="V112">
            <v>1230643</v>
          </cell>
          <cell r="W112">
            <v>1230643</v>
          </cell>
          <cell r="X112">
            <v>542827</v>
          </cell>
          <cell r="Y112">
            <v>542827</v>
          </cell>
        </row>
        <row r="113">
          <cell r="C113">
            <v>11101</v>
          </cell>
          <cell r="E113">
            <v>14</v>
          </cell>
          <cell r="G113">
            <v>3</v>
          </cell>
          <cell r="U113">
            <v>1081715</v>
          </cell>
          <cell r="V113">
            <v>850698</v>
          </cell>
          <cell r="W113">
            <v>850698</v>
          </cell>
          <cell r="X113">
            <v>0</v>
          </cell>
          <cell r="Y113">
            <v>0</v>
          </cell>
        </row>
        <row r="114">
          <cell r="C114">
            <v>11101</v>
          </cell>
          <cell r="E114">
            <v>14</v>
          </cell>
          <cell r="G114">
            <v>3</v>
          </cell>
          <cell r="U114">
            <v>3234723</v>
          </cell>
          <cell r="V114">
            <v>2562655</v>
          </cell>
          <cell r="W114">
            <v>2562655</v>
          </cell>
          <cell r="X114">
            <v>2562655</v>
          </cell>
          <cell r="Y114">
            <v>2562655</v>
          </cell>
        </row>
        <row r="115">
          <cell r="C115">
            <v>11101</v>
          </cell>
          <cell r="E115">
            <v>14</v>
          </cell>
          <cell r="G115">
            <v>3</v>
          </cell>
          <cell r="U115">
            <v>1055483246</v>
          </cell>
          <cell r="V115">
            <v>217017175</v>
          </cell>
          <cell r="W115">
            <v>217017175</v>
          </cell>
          <cell r="X115">
            <v>217017175</v>
          </cell>
          <cell r="Y115">
            <v>0</v>
          </cell>
        </row>
        <row r="116">
          <cell r="C116">
            <v>11101</v>
          </cell>
          <cell r="E116">
            <v>14</v>
          </cell>
          <cell r="G116">
            <v>3</v>
          </cell>
          <cell r="U116">
            <v>480000000</v>
          </cell>
          <cell r="V116">
            <v>462713256</v>
          </cell>
          <cell r="W116">
            <v>462713256</v>
          </cell>
          <cell r="X116">
            <v>462713256</v>
          </cell>
          <cell r="Y116">
            <v>0</v>
          </cell>
        </row>
        <row r="117">
          <cell r="C117">
            <v>11101</v>
          </cell>
          <cell r="E117">
            <v>14</v>
          </cell>
          <cell r="G117">
            <v>3</v>
          </cell>
          <cell r="U117">
            <v>50000000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</row>
        <row r="118">
          <cell r="C118">
            <v>11101</v>
          </cell>
          <cell r="E118">
            <v>14</v>
          </cell>
          <cell r="G118">
            <v>3</v>
          </cell>
          <cell r="U118">
            <v>414516754</v>
          </cell>
          <cell r="V118">
            <v>350000000</v>
          </cell>
          <cell r="W118">
            <v>350000000</v>
          </cell>
          <cell r="X118">
            <v>350000000</v>
          </cell>
          <cell r="Y118">
            <v>64826438</v>
          </cell>
        </row>
        <row r="119">
          <cell r="C119">
            <v>11101</v>
          </cell>
          <cell r="E119">
            <v>14</v>
          </cell>
          <cell r="G119">
            <v>3</v>
          </cell>
          <cell r="U119">
            <v>6929223</v>
          </cell>
          <cell r="V119">
            <v>4678740</v>
          </cell>
          <cell r="W119">
            <v>4678740</v>
          </cell>
          <cell r="X119">
            <v>4678740</v>
          </cell>
          <cell r="Y119">
            <v>4678740</v>
          </cell>
        </row>
        <row r="120">
          <cell r="C120">
            <v>11101</v>
          </cell>
          <cell r="E120">
            <v>14</v>
          </cell>
          <cell r="G120">
            <v>3</v>
          </cell>
          <cell r="U120">
            <v>4912158</v>
          </cell>
          <cell r="V120">
            <v>3310540</v>
          </cell>
          <cell r="W120">
            <v>3310540</v>
          </cell>
          <cell r="X120">
            <v>3310540</v>
          </cell>
          <cell r="Y120">
            <v>3310540</v>
          </cell>
        </row>
        <row r="121">
          <cell r="C121">
            <v>11101</v>
          </cell>
          <cell r="E121">
            <v>14</v>
          </cell>
          <cell r="G121">
            <v>3</v>
          </cell>
          <cell r="U121">
            <v>5813195</v>
          </cell>
          <cell r="V121">
            <v>4261369</v>
          </cell>
          <cell r="W121">
            <v>4261369</v>
          </cell>
          <cell r="X121">
            <v>0</v>
          </cell>
          <cell r="Y121">
            <v>0</v>
          </cell>
        </row>
        <row r="122">
          <cell r="C122">
            <v>11101</v>
          </cell>
          <cell r="E122">
            <v>14</v>
          </cell>
          <cell r="G122">
            <v>3</v>
          </cell>
          <cell r="U122">
            <v>3272269</v>
          </cell>
          <cell r="V122">
            <v>1597700</v>
          </cell>
          <cell r="W122">
            <v>1597700</v>
          </cell>
          <cell r="X122">
            <v>1597700</v>
          </cell>
          <cell r="Y122">
            <v>1597700</v>
          </cell>
        </row>
        <row r="123">
          <cell r="C123">
            <v>11101</v>
          </cell>
          <cell r="E123">
            <v>14</v>
          </cell>
          <cell r="G123">
            <v>3</v>
          </cell>
          <cell r="U123">
            <v>379330</v>
          </cell>
          <cell r="V123">
            <v>205100</v>
          </cell>
          <cell r="W123">
            <v>205100</v>
          </cell>
          <cell r="X123">
            <v>205100</v>
          </cell>
          <cell r="Y123">
            <v>205100</v>
          </cell>
        </row>
        <row r="124">
          <cell r="C124">
            <v>11101</v>
          </cell>
          <cell r="E124">
            <v>14</v>
          </cell>
          <cell r="G124">
            <v>3</v>
          </cell>
          <cell r="U124">
            <v>1504200</v>
          </cell>
          <cell r="V124">
            <v>1199100</v>
          </cell>
          <cell r="W124">
            <v>1199100</v>
          </cell>
          <cell r="X124">
            <v>1199100</v>
          </cell>
          <cell r="Y124">
            <v>1199100</v>
          </cell>
        </row>
        <row r="125">
          <cell r="C125">
            <v>11101</v>
          </cell>
          <cell r="E125">
            <v>14</v>
          </cell>
          <cell r="G125">
            <v>3</v>
          </cell>
          <cell r="U125">
            <v>409034</v>
          </cell>
          <cell r="V125">
            <v>200000</v>
          </cell>
          <cell r="W125">
            <v>200000</v>
          </cell>
          <cell r="X125">
            <v>200000</v>
          </cell>
          <cell r="Y125">
            <v>200000</v>
          </cell>
        </row>
        <row r="126">
          <cell r="C126">
            <v>11101</v>
          </cell>
          <cell r="E126">
            <v>14</v>
          </cell>
          <cell r="G126">
            <v>3</v>
          </cell>
          <cell r="U126">
            <v>409034</v>
          </cell>
          <cell r="V126">
            <v>200000</v>
          </cell>
          <cell r="W126">
            <v>200000</v>
          </cell>
          <cell r="X126">
            <v>200000</v>
          </cell>
          <cell r="Y126">
            <v>200000</v>
          </cell>
        </row>
        <row r="127">
          <cell r="C127">
            <v>11101</v>
          </cell>
          <cell r="E127">
            <v>14</v>
          </cell>
          <cell r="G127">
            <v>3</v>
          </cell>
          <cell r="U127">
            <v>818067</v>
          </cell>
          <cell r="V127">
            <v>399800</v>
          </cell>
          <cell r="W127">
            <v>399800</v>
          </cell>
          <cell r="X127">
            <v>399800</v>
          </cell>
          <cell r="Y127">
            <v>399800</v>
          </cell>
        </row>
        <row r="128">
          <cell r="C128">
            <v>11101</v>
          </cell>
          <cell r="E128">
            <v>14</v>
          </cell>
          <cell r="G128">
            <v>3</v>
          </cell>
          <cell r="U128">
            <v>35210989</v>
          </cell>
          <cell r="V128">
            <v>28160000</v>
          </cell>
          <cell r="W128">
            <v>28160000</v>
          </cell>
          <cell r="X128">
            <v>28160000</v>
          </cell>
          <cell r="Y128">
            <v>16003120</v>
          </cell>
        </row>
        <row r="129">
          <cell r="C129">
            <v>11101</v>
          </cell>
          <cell r="E129">
            <v>14</v>
          </cell>
          <cell r="G129">
            <v>3</v>
          </cell>
          <cell r="U129">
            <v>31000000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</row>
        <row r="130">
          <cell r="C130">
            <v>11101</v>
          </cell>
          <cell r="E130">
            <v>14</v>
          </cell>
          <cell r="G130">
            <v>3</v>
          </cell>
          <cell r="U130">
            <v>235308360</v>
          </cell>
          <cell r="V130">
            <v>201405679</v>
          </cell>
          <cell r="W130">
            <v>201405679</v>
          </cell>
          <cell r="X130">
            <v>201405679</v>
          </cell>
          <cell r="Y130">
            <v>101006332</v>
          </cell>
        </row>
        <row r="131">
          <cell r="C131">
            <v>11101</v>
          </cell>
          <cell r="E131">
            <v>14</v>
          </cell>
          <cell r="G131">
            <v>3</v>
          </cell>
          <cell r="U131">
            <v>5013927</v>
          </cell>
          <cell r="V131">
            <v>1970447</v>
          </cell>
          <cell r="W131">
            <v>1970447</v>
          </cell>
          <cell r="X131">
            <v>550929</v>
          </cell>
          <cell r="Y131">
            <v>550929</v>
          </cell>
        </row>
        <row r="132">
          <cell r="C132">
            <v>11101</v>
          </cell>
          <cell r="E132">
            <v>14</v>
          </cell>
          <cell r="G132">
            <v>3</v>
          </cell>
          <cell r="U132">
            <v>2059431</v>
          </cell>
          <cell r="V132">
            <v>1361117</v>
          </cell>
          <cell r="W132">
            <v>1361117</v>
          </cell>
          <cell r="X132">
            <v>0</v>
          </cell>
          <cell r="Y132">
            <v>0</v>
          </cell>
        </row>
        <row r="133">
          <cell r="C133">
            <v>11101</v>
          </cell>
          <cell r="E133">
            <v>14</v>
          </cell>
          <cell r="G133">
            <v>3</v>
          </cell>
          <cell r="U133">
            <v>3433370</v>
          </cell>
          <cell r="V133">
            <v>2945198</v>
          </cell>
          <cell r="W133">
            <v>2945198</v>
          </cell>
          <cell r="X133">
            <v>0</v>
          </cell>
          <cell r="Y133">
            <v>0</v>
          </cell>
        </row>
        <row r="134">
          <cell r="C134">
            <v>11101</v>
          </cell>
          <cell r="E134">
            <v>14</v>
          </cell>
          <cell r="G134">
            <v>3</v>
          </cell>
          <cell r="U134">
            <v>392273</v>
          </cell>
          <cell r="V134">
            <v>259260</v>
          </cell>
          <cell r="W134">
            <v>259260</v>
          </cell>
          <cell r="X134">
            <v>0</v>
          </cell>
          <cell r="Y134">
            <v>0</v>
          </cell>
        </row>
        <row r="135">
          <cell r="C135">
            <v>11101</v>
          </cell>
          <cell r="E135">
            <v>14</v>
          </cell>
          <cell r="G135">
            <v>3</v>
          </cell>
          <cell r="U135">
            <v>3090934</v>
          </cell>
          <cell r="V135">
            <v>2008089</v>
          </cell>
          <cell r="W135">
            <v>2008089</v>
          </cell>
          <cell r="X135">
            <v>0</v>
          </cell>
          <cell r="Y135">
            <v>0</v>
          </cell>
        </row>
        <row r="136">
          <cell r="C136">
            <v>11101</v>
          </cell>
          <cell r="E136">
            <v>14</v>
          </cell>
          <cell r="G136">
            <v>3</v>
          </cell>
          <cell r="U136">
            <v>55609061</v>
          </cell>
          <cell r="V136">
            <v>39375207</v>
          </cell>
          <cell r="W136">
            <v>39375207</v>
          </cell>
          <cell r="X136">
            <v>39375207</v>
          </cell>
          <cell r="Y136">
            <v>39375207</v>
          </cell>
        </row>
        <row r="137">
          <cell r="C137">
            <v>11101</v>
          </cell>
          <cell r="E137">
            <v>14</v>
          </cell>
          <cell r="G137">
            <v>3</v>
          </cell>
          <cell r="U137">
            <v>4839446</v>
          </cell>
          <cell r="V137">
            <v>2600498</v>
          </cell>
          <cell r="W137">
            <v>2600498</v>
          </cell>
          <cell r="X137">
            <v>2600498</v>
          </cell>
          <cell r="Y137">
            <v>2600498</v>
          </cell>
        </row>
        <row r="138">
          <cell r="C138">
            <v>11101</v>
          </cell>
          <cell r="E138">
            <v>14</v>
          </cell>
          <cell r="G138">
            <v>1</v>
          </cell>
          <cell r="U138">
            <v>2104604</v>
          </cell>
          <cell r="V138">
            <v>998251</v>
          </cell>
          <cell r="W138">
            <v>998251</v>
          </cell>
          <cell r="X138">
            <v>998251</v>
          </cell>
          <cell r="Y138">
            <v>998251</v>
          </cell>
        </row>
        <row r="139">
          <cell r="C139">
            <v>11101</v>
          </cell>
          <cell r="E139">
            <v>20</v>
          </cell>
          <cell r="G139">
            <v>3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</row>
        <row r="140">
          <cell r="C140">
            <v>11101</v>
          </cell>
          <cell r="E140">
            <v>20</v>
          </cell>
          <cell r="G140">
            <v>3</v>
          </cell>
          <cell r="U140">
            <v>2500000</v>
          </cell>
          <cell r="V140">
            <v>2500000</v>
          </cell>
          <cell r="W140">
            <v>2500000</v>
          </cell>
          <cell r="X140">
            <v>2500000</v>
          </cell>
          <cell r="Y140">
            <v>2500000</v>
          </cell>
        </row>
        <row r="141">
          <cell r="C141">
            <v>11101</v>
          </cell>
          <cell r="E141">
            <v>20</v>
          </cell>
          <cell r="G141">
            <v>3</v>
          </cell>
          <cell r="U141">
            <v>306483333</v>
          </cell>
          <cell r="V141">
            <v>280099997</v>
          </cell>
          <cell r="W141">
            <v>280099997</v>
          </cell>
          <cell r="X141">
            <v>280099997</v>
          </cell>
          <cell r="Y141">
            <v>278099997</v>
          </cell>
        </row>
        <row r="142">
          <cell r="C142">
            <v>11101</v>
          </cell>
          <cell r="E142">
            <v>20</v>
          </cell>
          <cell r="G142">
            <v>3</v>
          </cell>
          <cell r="U142">
            <v>50000000</v>
          </cell>
          <cell r="V142">
            <v>50000000</v>
          </cell>
          <cell r="W142">
            <v>50000000</v>
          </cell>
          <cell r="X142">
            <v>50000000</v>
          </cell>
          <cell r="Y142">
            <v>50000000</v>
          </cell>
        </row>
        <row r="143">
          <cell r="C143">
            <v>11101</v>
          </cell>
          <cell r="E143">
            <v>20</v>
          </cell>
          <cell r="G143">
            <v>3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C144">
            <v>11101</v>
          </cell>
          <cell r="E144">
            <v>20</v>
          </cell>
          <cell r="G144">
            <v>3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C145">
            <v>11101</v>
          </cell>
          <cell r="E145">
            <v>20</v>
          </cell>
          <cell r="G145">
            <v>3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C146">
            <v>11101</v>
          </cell>
          <cell r="E146">
            <v>20</v>
          </cell>
          <cell r="G146">
            <v>3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C147">
            <v>11101</v>
          </cell>
          <cell r="E147">
            <v>20</v>
          </cell>
          <cell r="G147">
            <v>3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8">
          <cell r="C148">
            <v>11101</v>
          </cell>
          <cell r="E148">
            <v>20</v>
          </cell>
          <cell r="G148">
            <v>3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C149">
            <v>11101</v>
          </cell>
          <cell r="E149">
            <v>20</v>
          </cell>
          <cell r="G149">
            <v>3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C150">
            <v>11101</v>
          </cell>
          <cell r="E150">
            <v>20</v>
          </cell>
          <cell r="G150">
            <v>3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C151">
            <v>11101</v>
          </cell>
          <cell r="E151">
            <v>20</v>
          </cell>
          <cell r="G151">
            <v>3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C152">
            <v>11101</v>
          </cell>
          <cell r="E152">
            <v>20</v>
          </cell>
          <cell r="G152">
            <v>3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C153">
            <v>11101</v>
          </cell>
          <cell r="E153">
            <v>20</v>
          </cell>
          <cell r="G153">
            <v>3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C154">
            <v>11101</v>
          </cell>
          <cell r="E154">
            <v>20</v>
          </cell>
          <cell r="G154">
            <v>3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C155">
            <v>11101</v>
          </cell>
          <cell r="E155">
            <v>20</v>
          </cell>
          <cell r="G155">
            <v>3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C156">
            <v>11101</v>
          </cell>
          <cell r="E156">
            <v>20</v>
          </cell>
          <cell r="G156">
            <v>3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C157">
            <v>11101</v>
          </cell>
          <cell r="E157">
            <v>20</v>
          </cell>
          <cell r="G157">
            <v>3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C158">
            <v>11101</v>
          </cell>
          <cell r="E158">
            <v>20</v>
          </cell>
          <cell r="G158">
            <v>3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</row>
        <row r="159">
          <cell r="C159">
            <v>11101</v>
          </cell>
          <cell r="E159">
            <v>20</v>
          </cell>
          <cell r="G159">
            <v>3</v>
          </cell>
          <cell r="U159">
            <v>2500000</v>
          </cell>
          <cell r="V159">
            <v>2500000</v>
          </cell>
          <cell r="W159">
            <v>2500000</v>
          </cell>
          <cell r="X159">
            <v>2500000</v>
          </cell>
          <cell r="Y159">
            <v>2500000</v>
          </cell>
        </row>
        <row r="160">
          <cell r="C160">
            <v>11101</v>
          </cell>
          <cell r="E160">
            <v>20</v>
          </cell>
          <cell r="G160">
            <v>3</v>
          </cell>
          <cell r="U160">
            <v>329000000</v>
          </cell>
          <cell r="V160">
            <v>293999998</v>
          </cell>
          <cell r="W160">
            <v>293999998</v>
          </cell>
          <cell r="X160">
            <v>293999998</v>
          </cell>
          <cell r="Y160">
            <v>293999998</v>
          </cell>
        </row>
        <row r="161">
          <cell r="C161">
            <v>11101</v>
          </cell>
          <cell r="E161">
            <v>20</v>
          </cell>
          <cell r="G161">
            <v>3</v>
          </cell>
          <cell r="U161">
            <v>5000000</v>
          </cell>
          <cell r="V161">
            <v>5000000</v>
          </cell>
          <cell r="W161">
            <v>5000000</v>
          </cell>
          <cell r="X161">
            <v>5000000</v>
          </cell>
          <cell r="Y161">
            <v>2763560</v>
          </cell>
        </row>
        <row r="162">
          <cell r="C162">
            <v>11101</v>
          </cell>
          <cell r="E162">
            <v>20</v>
          </cell>
          <cell r="G162">
            <v>3</v>
          </cell>
          <cell r="U162">
            <v>830000000</v>
          </cell>
          <cell r="V162">
            <v>830000000</v>
          </cell>
          <cell r="W162">
            <v>830000000</v>
          </cell>
          <cell r="X162">
            <v>830000000</v>
          </cell>
          <cell r="Y162">
            <v>830000000</v>
          </cell>
        </row>
        <row r="163">
          <cell r="C163">
            <v>11101</v>
          </cell>
          <cell r="E163">
            <v>20</v>
          </cell>
          <cell r="G163">
            <v>3</v>
          </cell>
          <cell r="U163">
            <v>79598000</v>
          </cell>
          <cell r="V163">
            <v>79598000</v>
          </cell>
          <cell r="W163">
            <v>79598000</v>
          </cell>
          <cell r="X163">
            <v>79598000</v>
          </cell>
          <cell r="Y163">
            <v>73348000</v>
          </cell>
        </row>
        <row r="164">
          <cell r="C164">
            <v>11101</v>
          </cell>
          <cell r="E164">
            <v>20</v>
          </cell>
          <cell r="G164">
            <v>3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5">
          <cell r="C165">
            <v>11101</v>
          </cell>
          <cell r="E165">
            <v>20</v>
          </cell>
          <cell r="G165">
            <v>3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C166">
            <v>11101</v>
          </cell>
          <cell r="E166">
            <v>20</v>
          </cell>
          <cell r="G166">
            <v>3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C167">
            <v>11101</v>
          </cell>
          <cell r="E167">
            <v>20</v>
          </cell>
          <cell r="G167">
            <v>3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C168">
            <v>11101</v>
          </cell>
          <cell r="E168">
            <v>20</v>
          </cell>
          <cell r="G168">
            <v>3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69">
          <cell r="C169">
            <v>11101</v>
          </cell>
          <cell r="E169">
            <v>20</v>
          </cell>
          <cell r="G169">
            <v>3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C170">
            <v>11101</v>
          </cell>
          <cell r="E170">
            <v>20</v>
          </cell>
          <cell r="G170">
            <v>3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71">
          <cell r="C171">
            <v>11101</v>
          </cell>
          <cell r="E171">
            <v>20</v>
          </cell>
          <cell r="G171">
            <v>3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</row>
        <row r="172">
          <cell r="C172">
            <v>11101</v>
          </cell>
          <cell r="E172">
            <v>20</v>
          </cell>
          <cell r="G172">
            <v>3</v>
          </cell>
          <cell r="U172">
            <v>54409800</v>
          </cell>
          <cell r="V172">
            <v>44958336</v>
          </cell>
          <cell r="W172">
            <v>44958336</v>
          </cell>
          <cell r="X172">
            <v>44958336</v>
          </cell>
          <cell r="Y172">
            <v>28753996</v>
          </cell>
        </row>
        <row r="173">
          <cell r="C173">
            <v>11101</v>
          </cell>
          <cell r="E173">
            <v>20</v>
          </cell>
          <cell r="G173">
            <v>3</v>
          </cell>
          <cell r="U173">
            <v>100000000</v>
          </cell>
          <cell r="V173">
            <v>79196014</v>
          </cell>
          <cell r="W173">
            <v>79196014</v>
          </cell>
          <cell r="X173">
            <v>79196014</v>
          </cell>
          <cell r="Y173">
            <v>0</v>
          </cell>
        </row>
        <row r="174">
          <cell r="C174">
            <v>11101</v>
          </cell>
          <cell r="E174">
            <v>20</v>
          </cell>
          <cell r="G174">
            <v>3</v>
          </cell>
          <cell r="U174">
            <v>1200000000</v>
          </cell>
          <cell r="V174">
            <v>1157065767.1400001</v>
          </cell>
          <cell r="W174">
            <v>1157065767.1400001</v>
          </cell>
          <cell r="X174">
            <v>1157065767.1400001</v>
          </cell>
          <cell r="Y174">
            <v>1011792809.14</v>
          </cell>
        </row>
        <row r="175">
          <cell r="C175">
            <v>11101</v>
          </cell>
          <cell r="E175">
            <v>20</v>
          </cell>
          <cell r="G175">
            <v>3</v>
          </cell>
          <cell r="U175">
            <v>50000000</v>
          </cell>
          <cell r="V175">
            <v>50000000</v>
          </cell>
          <cell r="W175">
            <v>50000000</v>
          </cell>
          <cell r="X175">
            <v>50000000</v>
          </cell>
          <cell r="Y175">
            <v>50000000</v>
          </cell>
        </row>
        <row r="176">
          <cell r="C176">
            <v>11101</v>
          </cell>
          <cell r="E176">
            <v>20</v>
          </cell>
          <cell r="G176">
            <v>3</v>
          </cell>
          <cell r="U176">
            <v>50000000</v>
          </cell>
          <cell r="V176">
            <v>49830691.009999998</v>
          </cell>
          <cell r="W176">
            <v>49830691.009999998</v>
          </cell>
          <cell r="X176">
            <v>49830691.009999998</v>
          </cell>
          <cell r="Y176">
            <v>49830691.009999998</v>
          </cell>
        </row>
        <row r="177">
          <cell r="C177">
            <v>11101</v>
          </cell>
          <cell r="E177">
            <v>20</v>
          </cell>
          <cell r="G177">
            <v>1</v>
          </cell>
          <cell r="U177">
            <v>40376533</v>
          </cell>
          <cell r="V177">
            <v>5600000</v>
          </cell>
          <cell r="W177">
            <v>5600000</v>
          </cell>
          <cell r="X177">
            <v>5600000</v>
          </cell>
          <cell r="Y177">
            <v>5600000</v>
          </cell>
        </row>
        <row r="178">
          <cell r="C178">
            <v>11101</v>
          </cell>
          <cell r="E178">
            <v>20</v>
          </cell>
          <cell r="G178">
            <v>1</v>
          </cell>
          <cell r="U178">
            <v>3058857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</row>
        <row r="179">
          <cell r="C179">
            <v>11101</v>
          </cell>
          <cell r="E179">
            <v>20</v>
          </cell>
          <cell r="G179">
            <v>1</v>
          </cell>
          <cell r="U179">
            <v>338112000</v>
          </cell>
          <cell r="V179">
            <v>306969113.69</v>
          </cell>
          <cell r="W179">
            <v>306969113.69</v>
          </cell>
          <cell r="X179">
            <v>306969113.69</v>
          </cell>
          <cell r="Y179">
            <v>300967929.35000002</v>
          </cell>
        </row>
        <row r="180">
          <cell r="C180">
            <v>11101</v>
          </cell>
          <cell r="E180">
            <v>20</v>
          </cell>
          <cell r="G180">
            <v>1</v>
          </cell>
          <cell r="U180">
            <v>337780000</v>
          </cell>
          <cell r="V180">
            <v>278472476.43000001</v>
          </cell>
          <cell r="W180">
            <v>278472476.43000001</v>
          </cell>
          <cell r="X180">
            <v>278472476.43000001</v>
          </cell>
          <cell r="Y180">
            <v>252311944.88999999</v>
          </cell>
        </row>
        <row r="181">
          <cell r="C181">
            <v>11101</v>
          </cell>
          <cell r="E181">
            <v>21</v>
          </cell>
          <cell r="G181">
            <v>3</v>
          </cell>
          <cell r="U181">
            <v>2500000</v>
          </cell>
          <cell r="V181">
            <v>1500160</v>
          </cell>
          <cell r="W181">
            <v>1500160</v>
          </cell>
          <cell r="X181">
            <v>1500160</v>
          </cell>
          <cell r="Y181">
            <v>1500160</v>
          </cell>
        </row>
        <row r="182">
          <cell r="C182">
            <v>11101</v>
          </cell>
          <cell r="E182">
            <v>21</v>
          </cell>
          <cell r="G182">
            <v>3</v>
          </cell>
          <cell r="U182">
            <v>1750000</v>
          </cell>
          <cell r="V182">
            <v>1062760</v>
          </cell>
          <cell r="W182">
            <v>1062760</v>
          </cell>
          <cell r="X182">
            <v>1062760</v>
          </cell>
          <cell r="Y182">
            <v>1062760</v>
          </cell>
        </row>
        <row r="183">
          <cell r="C183">
            <v>11101</v>
          </cell>
          <cell r="E183">
            <v>21</v>
          </cell>
          <cell r="G183">
            <v>3</v>
          </cell>
          <cell r="U183">
            <v>2500000</v>
          </cell>
          <cell r="V183">
            <v>1021376</v>
          </cell>
          <cell r="W183">
            <v>1021376</v>
          </cell>
          <cell r="X183">
            <v>1021376</v>
          </cell>
          <cell r="Y183">
            <v>1021376</v>
          </cell>
        </row>
        <row r="184">
          <cell r="C184">
            <v>11101</v>
          </cell>
          <cell r="E184">
            <v>21</v>
          </cell>
          <cell r="G184">
            <v>3</v>
          </cell>
          <cell r="U184">
            <v>930000</v>
          </cell>
          <cell r="V184">
            <v>573400</v>
          </cell>
          <cell r="W184">
            <v>573400</v>
          </cell>
          <cell r="X184">
            <v>573400</v>
          </cell>
          <cell r="Y184">
            <v>573400</v>
          </cell>
        </row>
        <row r="185">
          <cell r="C185">
            <v>11101</v>
          </cell>
          <cell r="E185">
            <v>21</v>
          </cell>
          <cell r="G185">
            <v>3</v>
          </cell>
          <cell r="U185">
            <v>107000</v>
          </cell>
          <cell r="V185">
            <v>65500</v>
          </cell>
          <cell r="W185">
            <v>65500</v>
          </cell>
          <cell r="X185">
            <v>65500</v>
          </cell>
          <cell r="Y185">
            <v>65500</v>
          </cell>
        </row>
        <row r="186">
          <cell r="C186">
            <v>11101</v>
          </cell>
          <cell r="E186">
            <v>21</v>
          </cell>
          <cell r="G186">
            <v>3</v>
          </cell>
          <cell r="U186">
            <v>695000</v>
          </cell>
          <cell r="V186">
            <v>430200</v>
          </cell>
          <cell r="W186">
            <v>430200</v>
          </cell>
          <cell r="X186">
            <v>430200</v>
          </cell>
          <cell r="Y186">
            <v>430200</v>
          </cell>
        </row>
        <row r="187">
          <cell r="C187">
            <v>11101</v>
          </cell>
          <cell r="E187">
            <v>21</v>
          </cell>
          <cell r="G187">
            <v>3</v>
          </cell>
          <cell r="U187">
            <v>116000</v>
          </cell>
          <cell r="V187">
            <v>72000</v>
          </cell>
          <cell r="W187">
            <v>72000</v>
          </cell>
          <cell r="X187">
            <v>72000</v>
          </cell>
          <cell r="Y187">
            <v>72000</v>
          </cell>
        </row>
        <row r="188">
          <cell r="C188">
            <v>11101</v>
          </cell>
          <cell r="E188">
            <v>21</v>
          </cell>
          <cell r="G188">
            <v>3</v>
          </cell>
          <cell r="U188">
            <v>116000</v>
          </cell>
          <cell r="V188">
            <v>72000</v>
          </cell>
          <cell r="W188">
            <v>72000</v>
          </cell>
          <cell r="X188">
            <v>72000</v>
          </cell>
          <cell r="Y188">
            <v>72000</v>
          </cell>
        </row>
        <row r="189">
          <cell r="C189">
            <v>11101</v>
          </cell>
          <cell r="E189">
            <v>21</v>
          </cell>
          <cell r="G189">
            <v>3</v>
          </cell>
          <cell r="U189">
            <v>235000</v>
          </cell>
          <cell r="V189">
            <v>143800</v>
          </cell>
          <cell r="W189">
            <v>143800</v>
          </cell>
          <cell r="X189">
            <v>143800</v>
          </cell>
          <cell r="Y189">
            <v>143800</v>
          </cell>
        </row>
        <row r="190">
          <cell r="C190">
            <v>11101</v>
          </cell>
          <cell r="E190">
            <v>21</v>
          </cell>
          <cell r="G190">
            <v>3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C191">
            <v>11101</v>
          </cell>
          <cell r="E191">
            <v>21</v>
          </cell>
          <cell r="G191">
            <v>3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C192">
            <v>11101</v>
          </cell>
          <cell r="E192">
            <v>21</v>
          </cell>
          <cell r="G192">
            <v>3</v>
          </cell>
          <cell r="U192">
            <v>20000000</v>
          </cell>
          <cell r="V192">
            <v>18200000</v>
          </cell>
          <cell r="W192">
            <v>18200000</v>
          </cell>
          <cell r="X192">
            <v>18200000</v>
          </cell>
          <cell r="Y192">
            <v>18200000</v>
          </cell>
        </row>
        <row r="193">
          <cell r="C193">
            <v>11101</v>
          </cell>
          <cell r="E193">
            <v>21</v>
          </cell>
          <cell r="G193">
            <v>3</v>
          </cell>
          <cell r="U193">
            <v>795000</v>
          </cell>
          <cell r="V193">
            <v>508230</v>
          </cell>
          <cell r="W193">
            <v>508230</v>
          </cell>
          <cell r="X193">
            <v>508230</v>
          </cell>
          <cell r="Y193">
            <v>508230</v>
          </cell>
        </row>
        <row r="194">
          <cell r="C194">
            <v>11101</v>
          </cell>
          <cell r="E194">
            <v>21</v>
          </cell>
          <cell r="G194">
            <v>3</v>
          </cell>
          <cell r="U194">
            <v>1235000</v>
          </cell>
          <cell r="V194">
            <v>812599</v>
          </cell>
          <cell r="W194">
            <v>812599</v>
          </cell>
          <cell r="X194">
            <v>812599</v>
          </cell>
          <cell r="Y194">
            <v>812599</v>
          </cell>
        </row>
        <row r="195">
          <cell r="C195">
            <v>11101</v>
          </cell>
          <cell r="E195">
            <v>21</v>
          </cell>
          <cell r="G195">
            <v>3</v>
          </cell>
          <cell r="U195">
            <v>800000</v>
          </cell>
          <cell r="V195">
            <v>396323</v>
          </cell>
          <cell r="W195">
            <v>396323</v>
          </cell>
          <cell r="X195">
            <v>396323</v>
          </cell>
          <cell r="Y195">
            <v>396323</v>
          </cell>
        </row>
        <row r="196">
          <cell r="C196">
            <v>11101</v>
          </cell>
          <cell r="E196">
            <v>21</v>
          </cell>
          <cell r="G196">
            <v>3</v>
          </cell>
          <cell r="U196">
            <v>1395000</v>
          </cell>
          <cell r="V196">
            <v>484537</v>
          </cell>
          <cell r="W196">
            <v>484537</v>
          </cell>
          <cell r="X196">
            <v>484537</v>
          </cell>
          <cell r="Y196">
            <v>484537</v>
          </cell>
        </row>
        <row r="197">
          <cell r="C197">
            <v>11101</v>
          </cell>
          <cell r="E197">
            <v>21</v>
          </cell>
          <cell r="G197">
            <v>3</v>
          </cell>
          <cell r="U197">
            <v>107000</v>
          </cell>
          <cell r="V197">
            <v>52843</v>
          </cell>
          <cell r="W197">
            <v>52843</v>
          </cell>
          <cell r="X197">
            <v>52843</v>
          </cell>
          <cell r="Y197">
            <v>52843</v>
          </cell>
        </row>
        <row r="198">
          <cell r="C198">
            <v>11101</v>
          </cell>
          <cell r="E198">
            <v>21</v>
          </cell>
          <cell r="G198">
            <v>3</v>
          </cell>
          <cell r="U198">
            <v>2000000</v>
          </cell>
          <cell r="V198">
            <v>1164517</v>
          </cell>
          <cell r="W198">
            <v>1164517</v>
          </cell>
          <cell r="X198">
            <v>1164517</v>
          </cell>
          <cell r="Y198">
            <v>1164517</v>
          </cell>
        </row>
        <row r="199">
          <cell r="C199">
            <v>11101</v>
          </cell>
          <cell r="E199">
            <v>21</v>
          </cell>
          <cell r="G199">
            <v>3</v>
          </cell>
          <cell r="U199">
            <v>1174000</v>
          </cell>
          <cell r="V199">
            <v>396323</v>
          </cell>
          <cell r="W199">
            <v>396323</v>
          </cell>
          <cell r="X199">
            <v>396323</v>
          </cell>
          <cell r="Y199">
            <v>396323</v>
          </cell>
        </row>
        <row r="200">
          <cell r="C200">
            <v>11101</v>
          </cell>
          <cell r="E200">
            <v>21</v>
          </cell>
          <cell r="G200">
            <v>3</v>
          </cell>
          <cell r="U200">
            <v>31057913</v>
          </cell>
          <cell r="V200">
            <v>25095679</v>
          </cell>
          <cell r="W200">
            <v>25095679</v>
          </cell>
          <cell r="X200">
            <v>25095679</v>
          </cell>
          <cell r="Y200">
            <v>25095679</v>
          </cell>
        </row>
        <row r="201">
          <cell r="C201">
            <v>11101</v>
          </cell>
          <cell r="E201">
            <v>21</v>
          </cell>
          <cell r="G201">
            <v>3</v>
          </cell>
          <cell r="U201">
            <v>33942087</v>
          </cell>
          <cell r="V201">
            <v>33926003</v>
          </cell>
          <cell r="W201">
            <v>33926003</v>
          </cell>
          <cell r="X201">
            <v>33926003</v>
          </cell>
          <cell r="Y201">
            <v>33926003</v>
          </cell>
        </row>
        <row r="202">
          <cell r="C202">
            <v>11101</v>
          </cell>
          <cell r="E202">
            <v>21</v>
          </cell>
          <cell r="G202">
            <v>3</v>
          </cell>
          <cell r="U202">
            <v>363500000</v>
          </cell>
          <cell r="V202">
            <v>361994186.10000002</v>
          </cell>
          <cell r="W202">
            <v>361994186.10000002</v>
          </cell>
          <cell r="X202">
            <v>361994186.10000002</v>
          </cell>
          <cell r="Y202">
            <v>346864478.10000002</v>
          </cell>
        </row>
        <row r="203">
          <cell r="C203">
            <v>11101</v>
          </cell>
          <cell r="E203">
            <v>21</v>
          </cell>
          <cell r="G203">
            <v>3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</row>
        <row r="204">
          <cell r="C204">
            <v>11101</v>
          </cell>
          <cell r="E204">
            <v>21</v>
          </cell>
          <cell r="G204">
            <v>3</v>
          </cell>
          <cell r="U204">
            <v>926000000</v>
          </cell>
          <cell r="V204">
            <v>925977757</v>
          </cell>
          <cell r="W204">
            <v>925977757</v>
          </cell>
          <cell r="X204">
            <v>925977757</v>
          </cell>
          <cell r="Y204">
            <v>906577757</v>
          </cell>
        </row>
        <row r="205">
          <cell r="C205">
            <v>11101</v>
          </cell>
          <cell r="E205">
            <v>21</v>
          </cell>
          <cell r="G205">
            <v>3</v>
          </cell>
          <cell r="U205">
            <v>18210000</v>
          </cell>
          <cell r="V205">
            <v>12101077</v>
          </cell>
          <cell r="W205">
            <v>12101077</v>
          </cell>
          <cell r="X205">
            <v>12101077</v>
          </cell>
          <cell r="Y205">
            <v>12101077</v>
          </cell>
        </row>
        <row r="206">
          <cell r="C206">
            <v>11101</v>
          </cell>
          <cell r="E206">
            <v>21</v>
          </cell>
          <cell r="G206">
            <v>3</v>
          </cell>
          <cell r="U206">
            <v>835000</v>
          </cell>
          <cell r="V206">
            <v>439605</v>
          </cell>
          <cell r="W206">
            <v>439605</v>
          </cell>
          <cell r="X206">
            <v>439605</v>
          </cell>
          <cell r="Y206">
            <v>439605</v>
          </cell>
        </row>
        <row r="207">
          <cell r="C207">
            <v>11101</v>
          </cell>
          <cell r="E207">
            <v>21</v>
          </cell>
          <cell r="G207">
            <v>3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</row>
        <row r="208">
          <cell r="C208">
            <v>11101</v>
          </cell>
          <cell r="E208">
            <v>21</v>
          </cell>
          <cell r="G208">
            <v>3</v>
          </cell>
          <cell r="U208">
            <v>74435000</v>
          </cell>
          <cell r="V208">
            <v>24386400</v>
          </cell>
          <cell r="W208">
            <v>24386400</v>
          </cell>
          <cell r="X208">
            <v>24386400</v>
          </cell>
          <cell r="Y208">
            <v>0</v>
          </cell>
        </row>
        <row r="209">
          <cell r="C209">
            <v>11101</v>
          </cell>
          <cell r="E209">
            <v>21</v>
          </cell>
          <cell r="G209">
            <v>3</v>
          </cell>
          <cell r="U209">
            <v>44349162</v>
          </cell>
          <cell r="V209">
            <v>40337650.049999997</v>
          </cell>
          <cell r="W209">
            <v>40337650.049999997</v>
          </cell>
          <cell r="X209">
            <v>40337650.049999997</v>
          </cell>
          <cell r="Y209">
            <v>20389650.050000001</v>
          </cell>
        </row>
        <row r="210">
          <cell r="C210">
            <v>11101</v>
          </cell>
          <cell r="E210">
            <v>21</v>
          </cell>
          <cell r="G210">
            <v>3</v>
          </cell>
          <cell r="U210">
            <v>11374000</v>
          </cell>
          <cell r="V210">
            <v>8176734</v>
          </cell>
          <cell r="W210">
            <v>8176734</v>
          </cell>
          <cell r="X210">
            <v>8176734</v>
          </cell>
          <cell r="Y210">
            <v>8176734</v>
          </cell>
        </row>
        <row r="211">
          <cell r="C211">
            <v>11101</v>
          </cell>
          <cell r="E211">
            <v>21</v>
          </cell>
          <cell r="G211">
            <v>3</v>
          </cell>
          <cell r="U211">
            <v>244191000</v>
          </cell>
          <cell r="V211">
            <v>226747265</v>
          </cell>
          <cell r="W211">
            <v>226747265</v>
          </cell>
          <cell r="X211">
            <v>226747265</v>
          </cell>
          <cell r="Y211">
            <v>83138354</v>
          </cell>
        </row>
        <row r="212">
          <cell r="C212">
            <v>11101</v>
          </cell>
          <cell r="E212">
            <v>21</v>
          </cell>
          <cell r="G212">
            <v>3</v>
          </cell>
          <cell r="U212">
            <v>40000000</v>
          </cell>
          <cell r="V212">
            <v>34039750</v>
          </cell>
          <cell r="W212">
            <v>34039750</v>
          </cell>
          <cell r="X212">
            <v>34039750</v>
          </cell>
          <cell r="Y212">
            <v>8385000</v>
          </cell>
        </row>
        <row r="213">
          <cell r="C213">
            <v>11101</v>
          </cell>
          <cell r="E213">
            <v>21</v>
          </cell>
          <cell r="G213">
            <v>1</v>
          </cell>
          <cell r="U213">
            <v>21825968008</v>
          </cell>
          <cell r="V213">
            <v>21084931948</v>
          </cell>
          <cell r="W213">
            <v>21084931948</v>
          </cell>
          <cell r="X213">
            <v>21084931948</v>
          </cell>
          <cell r="Y213">
            <v>21084931948</v>
          </cell>
        </row>
        <row r="214">
          <cell r="C214">
            <v>11101</v>
          </cell>
          <cell r="E214">
            <v>21</v>
          </cell>
          <cell r="G214">
            <v>1</v>
          </cell>
          <cell r="U214">
            <v>128962012</v>
          </cell>
          <cell r="V214">
            <v>116473218</v>
          </cell>
          <cell r="W214">
            <v>116473218</v>
          </cell>
          <cell r="X214">
            <v>116473218</v>
          </cell>
          <cell r="Y214">
            <v>116473218</v>
          </cell>
        </row>
        <row r="215">
          <cell r="C215">
            <v>11101</v>
          </cell>
          <cell r="E215">
            <v>21</v>
          </cell>
          <cell r="G215">
            <v>1</v>
          </cell>
          <cell r="U215">
            <v>1068447535</v>
          </cell>
          <cell r="V215">
            <v>1018969059</v>
          </cell>
          <cell r="W215">
            <v>1018969059</v>
          </cell>
          <cell r="X215">
            <v>1018969059</v>
          </cell>
          <cell r="Y215">
            <v>1018969059</v>
          </cell>
        </row>
        <row r="216">
          <cell r="C216">
            <v>11101</v>
          </cell>
          <cell r="E216">
            <v>21</v>
          </cell>
          <cell r="G216">
            <v>1</v>
          </cell>
          <cell r="U216">
            <v>2403671941</v>
          </cell>
          <cell r="V216">
            <v>2293958613</v>
          </cell>
          <cell r="W216">
            <v>2293958613</v>
          </cell>
          <cell r="X216">
            <v>2293958613</v>
          </cell>
          <cell r="Y216">
            <v>2293958613</v>
          </cell>
        </row>
        <row r="217">
          <cell r="C217">
            <v>11101</v>
          </cell>
          <cell r="E217">
            <v>21</v>
          </cell>
          <cell r="G217">
            <v>1</v>
          </cell>
          <cell r="U217">
            <v>2932419337</v>
          </cell>
          <cell r="V217">
            <v>2824129265</v>
          </cell>
          <cell r="W217">
            <v>2824129265</v>
          </cell>
          <cell r="X217">
            <v>2824129265</v>
          </cell>
          <cell r="Y217">
            <v>2824129265</v>
          </cell>
        </row>
        <row r="218">
          <cell r="C218">
            <v>11101</v>
          </cell>
          <cell r="E218">
            <v>21</v>
          </cell>
          <cell r="G218">
            <v>1</v>
          </cell>
          <cell r="U218">
            <v>1560411</v>
          </cell>
          <cell r="V218">
            <v>256500</v>
          </cell>
          <cell r="W218">
            <v>256500</v>
          </cell>
          <cell r="X218">
            <v>256500</v>
          </cell>
          <cell r="Y218">
            <v>256500</v>
          </cell>
        </row>
        <row r="219">
          <cell r="C219">
            <v>11101</v>
          </cell>
          <cell r="E219">
            <v>21</v>
          </cell>
          <cell r="G219">
            <v>1</v>
          </cell>
          <cell r="U219">
            <v>1418582136</v>
          </cell>
          <cell r="V219">
            <v>1280881792</v>
          </cell>
          <cell r="W219">
            <v>1280881792</v>
          </cell>
          <cell r="X219">
            <v>1280881792</v>
          </cell>
          <cell r="Y219">
            <v>1280881792</v>
          </cell>
        </row>
        <row r="220">
          <cell r="C220">
            <v>11101</v>
          </cell>
          <cell r="E220">
            <v>21</v>
          </cell>
          <cell r="G220">
            <v>1</v>
          </cell>
          <cell r="U220">
            <v>60802088</v>
          </cell>
          <cell r="V220">
            <v>59263485</v>
          </cell>
          <cell r="W220">
            <v>59263485</v>
          </cell>
          <cell r="X220">
            <v>59263485</v>
          </cell>
          <cell r="Y220">
            <v>59263485</v>
          </cell>
        </row>
        <row r="221">
          <cell r="C221">
            <v>11101</v>
          </cell>
          <cell r="E221">
            <v>21</v>
          </cell>
          <cell r="G221">
            <v>1</v>
          </cell>
          <cell r="U221">
            <v>301096160</v>
          </cell>
          <cell r="V221">
            <v>280334206</v>
          </cell>
          <cell r="W221">
            <v>280334206</v>
          </cell>
          <cell r="X221">
            <v>280334206</v>
          </cell>
          <cell r="Y221">
            <v>280334206</v>
          </cell>
        </row>
        <row r="222">
          <cell r="C222">
            <v>11101</v>
          </cell>
          <cell r="E222">
            <v>21</v>
          </cell>
          <cell r="G222">
            <v>1</v>
          </cell>
          <cell r="U222">
            <v>240439725</v>
          </cell>
          <cell r="V222">
            <v>161750322</v>
          </cell>
          <cell r="W222">
            <v>161750322</v>
          </cell>
          <cell r="X222">
            <v>161750322</v>
          </cell>
          <cell r="Y222">
            <v>161750322</v>
          </cell>
        </row>
        <row r="223">
          <cell r="C223">
            <v>11101</v>
          </cell>
          <cell r="E223">
            <v>21</v>
          </cell>
          <cell r="G223">
            <v>1</v>
          </cell>
          <cell r="U223">
            <v>15200522</v>
          </cell>
          <cell r="V223">
            <v>14627442</v>
          </cell>
          <cell r="W223">
            <v>14627442</v>
          </cell>
          <cell r="X223">
            <v>14627442</v>
          </cell>
          <cell r="Y223">
            <v>14627442</v>
          </cell>
        </row>
        <row r="224">
          <cell r="C224">
            <v>11101</v>
          </cell>
          <cell r="E224">
            <v>21</v>
          </cell>
          <cell r="G224">
            <v>1</v>
          </cell>
          <cell r="U224">
            <v>738577383</v>
          </cell>
          <cell r="V224">
            <v>693861157</v>
          </cell>
          <cell r="W224">
            <v>693861157</v>
          </cell>
          <cell r="X224">
            <v>693861157</v>
          </cell>
          <cell r="Y224">
            <v>693861157</v>
          </cell>
        </row>
        <row r="225">
          <cell r="C225">
            <v>11101</v>
          </cell>
          <cell r="E225">
            <v>21</v>
          </cell>
          <cell r="G225">
            <v>1</v>
          </cell>
          <cell r="U225">
            <v>229043160</v>
          </cell>
          <cell r="V225">
            <v>205663436</v>
          </cell>
          <cell r="W225">
            <v>205663436</v>
          </cell>
          <cell r="X225">
            <v>205663436</v>
          </cell>
          <cell r="Y225">
            <v>179525236</v>
          </cell>
        </row>
        <row r="226">
          <cell r="C226">
            <v>11101</v>
          </cell>
          <cell r="E226">
            <v>21</v>
          </cell>
          <cell r="G226">
            <v>1</v>
          </cell>
          <cell r="U226">
            <v>49493102</v>
          </cell>
          <cell r="V226">
            <v>29946686</v>
          </cell>
          <cell r="W226">
            <v>29946686</v>
          </cell>
          <cell r="X226">
            <v>29946686</v>
          </cell>
          <cell r="Y226">
            <v>29946686</v>
          </cell>
        </row>
        <row r="227">
          <cell r="C227">
            <v>11101</v>
          </cell>
          <cell r="E227">
            <v>21</v>
          </cell>
          <cell r="G227">
            <v>1</v>
          </cell>
          <cell r="U227">
            <v>211777992</v>
          </cell>
          <cell r="V227">
            <v>203270883</v>
          </cell>
          <cell r="W227">
            <v>203270883</v>
          </cell>
          <cell r="X227">
            <v>203270883</v>
          </cell>
          <cell r="Y227">
            <v>203270883</v>
          </cell>
        </row>
        <row r="228">
          <cell r="C228">
            <v>11101</v>
          </cell>
          <cell r="E228">
            <v>21</v>
          </cell>
          <cell r="G228">
            <v>1</v>
          </cell>
          <cell r="U228">
            <v>50000000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</row>
        <row r="229">
          <cell r="C229">
            <v>11101</v>
          </cell>
          <cell r="E229">
            <v>21</v>
          </cell>
          <cell r="G229">
            <v>1</v>
          </cell>
          <cell r="U229">
            <v>28448056</v>
          </cell>
          <cell r="V229">
            <v>28448056</v>
          </cell>
          <cell r="W229">
            <v>28448056</v>
          </cell>
          <cell r="X229">
            <v>28448056</v>
          </cell>
          <cell r="Y229">
            <v>28448056</v>
          </cell>
        </row>
        <row r="230">
          <cell r="C230">
            <v>11101</v>
          </cell>
          <cell r="E230">
            <v>21</v>
          </cell>
          <cell r="G230">
            <v>1</v>
          </cell>
          <cell r="U230">
            <v>35303022</v>
          </cell>
          <cell r="V230">
            <v>21903500</v>
          </cell>
          <cell r="W230">
            <v>21903500</v>
          </cell>
          <cell r="X230">
            <v>21903500</v>
          </cell>
          <cell r="Y230">
            <v>21903500</v>
          </cell>
        </row>
        <row r="231">
          <cell r="C231">
            <v>11101</v>
          </cell>
          <cell r="E231">
            <v>21</v>
          </cell>
          <cell r="G231">
            <v>1</v>
          </cell>
          <cell r="U231">
            <v>25006307</v>
          </cell>
          <cell r="V231">
            <v>15502400</v>
          </cell>
          <cell r="W231">
            <v>15502400</v>
          </cell>
          <cell r="X231">
            <v>15502400</v>
          </cell>
          <cell r="Y231">
            <v>15502400</v>
          </cell>
        </row>
        <row r="232">
          <cell r="C232">
            <v>11101</v>
          </cell>
          <cell r="E232">
            <v>21</v>
          </cell>
          <cell r="G232">
            <v>1</v>
          </cell>
          <cell r="U232">
            <v>27531644</v>
          </cell>
          <cell r="V232">
            <v>24593557</v>
          </cell>
          <cell r="W232">
            <v>24593557</v>
          </cell>
          <cell r="X232">
            <v>4128650</v>
          </cell>
          <cell r="Y232">
            <v>4128650</v>
          </cell>
        </row>
        <row r="233">
          <cell r="C233">
            <v>11101</v>
          </cell>
          <cell r="E233">
            <v>21</v>
          </cell>
          <cell r="G233">
            <v>1</v>
          </cell>
          <cell r="U233">
            <v>12658797</v>
          </cell>
          <cell r="V233">
            <v>7606000</v>
          </cell>
          <cell r="W233">
            <v>7606000</v>
          </cell>
          <cell r="X233">
            <v>7606000</v>
          </cell>
          <cell r="Y233">
            <v>7606000</v>
          </cell>
        </row>
        <row r="234">
          <cell r="C234">
            <v>11101</v>
          </cell>
          <cell r="E234">
            <v>21</v>
          </cell>
          <cell r="G234">
            <v>1</v>
          </cell>
          <cell r="U234">
            <v>1442285</v>
          </cell>
          <cell r="V234">
            <v>953300</v>
          </cell>
          <cell r="W234">
            <v>953300</v>
          </cell>
          <cell r="X234">
            <v>953300</v>
          </cell>
          <cell r="Y234">
            <v>953300</v>
          </cell>
        </row>
        <row r="235">
          <cell r="C235">
            <v>11101</v>
          </cell>
          <cell r="E235">
            <v>21</v>
          </cell>
          <cell r="G235">
            <v>1</v>
          </cell>
          <cell r="U235">
            <v>9494098</v>
          </cell>
          <cell r="V235">
            <v>5707800</v>
          </cell>
          <cell r="W235">
            <v>5707800</v>
          </cell>
          <cell r="X235">
            <v>5707800</v>
          </cell>
          <cell r="Y235">
            <v>5707800</v>
          </cell>
        </row>
        <row r="236">
          <cell r="C236">
            <v>11101</v>
          </cell>
          <cell r="E236">
            <v>21</v>
          </cell>
          <cell r="G236">
            <v>1</v>
          </cell>
          <cell r="U236">
            <v>1582347</v>
          </cell>
          <cell r="V236">
            <v>952600</v>
          </cell>
          <cell r="W236">
            <v>952600</v>
          </cell>
          <cell r="X236">
            <v>952600</v>
          </cell>
          <cell r="Y236">
            <v>952600</v>
          </cell>
        </row>
        <row r="237">
          <cell r="C237">
            <v>11101</v>
          </cell>
          <cell r="E237">
            <v>21</v>
          </cell>
          <cell r="G237">
            <v>1</v>
          </cell>
          <cell r="U237">
            <v>1582347</v>
          </cell>
          <cell r="V237">
            <v>952600</v>
          </cell>
          <cell r="W237">
            <v>952600</v>
          </cell>
          <cell r="X237">
            <v>952600</v>
          </cell>
          <cell r="Y237">
            <v>952600</v>
          </cell>
        </row>
        <row r="238">
          <cell r="C238">
            <v>11101</v>
          </cell>
          <cell r="E238">
            <v>21</v>
          </cell>
          <cell r="G238">
            <v>1</v>
          </cell>
          <cell r="U238">
            <v>3164697</v>
          </cell>
          <cell r="V238">
            <v>1903300</v>
          </cell>
          <cell r="W238">
            <v>1903300</v>
          </cell>
          <cell r="X238">
            <v>1903300</v>
          </cell>
          <cell r="Y238">
            <v>1903300</v>
          </cell>
        </row>
        <row r="239">
          <cell r="C239">
            <v>11101</v>
          </cell>
          <cell r="E239">
            <v>21</v>
          </cell>
          <cell r="G239">
            <v>1</v>
          </cell>
          <cell r="U239">
            <v>298372743</v>
          </cell>
          <cell r="V239">
            <v>189146428</v>
          </cell>
          <cell r="W239">
            <v>189146428</v>
          </cell>
          <cell r="X239">
            <v>189146428</v>
          </cell>
          <cell r="Y239">
            <v>181103095</v>
          </cell>
        </row>
        <row r="240">
          <cell r="C240">
            <v>11101</v>
          </cell>
          <cell r="E240">
            <v>21</v>
          </cell>
          <cell r="G240">
            <v>1</v>
          </cell>
          <cell r="U240">
            <v>4104685</v>
          </cell>
          <cell r="V240">
            <v>395939</v>
          </cell>
          <cell r="W240">
            <v>395939</v>
          </cell>
          <cell r="X240">
            <v>395939</v>
          </cell>
          <cell r="Y240">
            <v>395939</v>
          </cell>
        </row>
        <row r="241">
          <cell r="C241">
            <v>11101</v>
          </cell>
          <cell r="E241">
            <v>21</v>
          </cell>
          <cell r="G241">
            <v>1</v>
          </cell>
          <cell r="U241">
            <v>6387232</v>
          </cell>
          <cell r="V241">
            <v>635177</v>
          </cell>
          <cell r="W241">
            <v>635177</v>
          </cell>
          <cell r="X241">
            <v>635177</v>
          </cell>
          <cell r="Y241">
            <v>635177</v>
          </cell>
        </row>
        <row r="242">
          <cell r="C242">
            <v>11101</v>
          </cell>
          <cell r="E242">
            <v>21</v>
          </cell>
          <cell r="G242">
            <v>1</v>
          </cell>
          <cell r="U242">
            <v>6774839</v>
          </cell>
          <cell r="V242">
            <v>5401625</v>
          </cell>
          <cell r="W242">
            <v>5401625</v>
          </cell>
          <cell r="X242">
            <v>3696780</v>
          </cell>
          <cell r="Y242">
            <v>3696780</v>
          </cell>
        </row>
        <row r="243">
          <cell r="C243">
            <v>11101</v>
          </cell>
          <cell r="E243">
            <v>21</v>
          </cell>
          <cell r="G243">
            <v>1</v>
          </cell>
          <cell r="U243">
            <v>8668622</v>
          </cell>
          <cell r="V243">
            <v>5491594</v>
          </cell>
          <cell r="W243">
            <v>5491594</v>
          </cell>
          <cell r="X243">
            <v>1320583</v>
          </cell>
          <cell r="Y243">
            <v>1320583</v>
          </cell>
        </row>
        <row r="244">
          <cell r="C244">
            <v>11101</v>
          </cell>
          <cell r="E244">
            <v>21</v>
          </cell>
          <cell r="G244">
            <v>1</v>
          </cell>
          <cell r="U244">
            <v>16391332</v>
          </cell>
          <cell r="V244">
            <v>11477442</v>
          </cell>
          <cell r="W244">
            <v>11477442</v>
          </cell>
          <cell r="X244">
            <v>2189251</v>
          </cell>
          <cell r="Y244">
            <v>2189251</v>
          </cell>
        </row>
        <row r="245">
          <cell r="C245">
            <v>11101</v>
          </cell>
          <cell r="E245">
            <v>21</v>
          </cell>
          <cell r="G245">
            <v>1</v>
          </cell>
          <cell r="U245">
            <v>1486842</v>
          </cell>
          <cell r="V245">
            <v>1025985</v>
          </cell>
          <cell r="W245">
            <v>1025985</v>
          </cell>
          <cell r="X245">
            <v>231510</v>
          </cell>
          <cell r="Y245">
            <v>231510</v>
          </cell>
        </row>
        <row r="246">
          <cell r="C246">
            <v>11101</v>
          </cell>
          <cell r="E246">
            <v>21</v>
          </cell>
          <cell r="G246">
            <v>1</v>
          </cell>
          <cell r="U246">
            <v>25413824</v>
          </cell>
          <cell r="V246">
            <v>15519190</v>
          </cell>
          <cell r="W246">
            <v>15519190</v>
          </cell>
          <cell r="X246">
            <v>15519190</v>
          </cell>
          <cell r="Y246">
            <v>15519190</v>
          </cell>
        </row>
        <row r="247">
          <cell r="C247">
            <v>11101</v>
          </cell>
          <cell r="E247">
            <v>21</v>
          </cell>
          <cell r="G247">
            <v>1</v>
          </cell>
          <cell r="U247">
            <v>12198634</v>
          </cell>
          <cell r="V247">
            <v>7985401</v>
          </cell>
          <cell r="W247">
            <v>7985401</v>
          </cell>
          <cell r="X247">
            <v>1736507</v>
          </cell>
          <cell r="Y247">
            <v>1736507</v>
          </cell>
        </row>
        <row r="248">
          <cell r="C248">
            <v>11101</v>
          </cell>
          <cell r="E248">
            <v>21</v>
          </cell>
          <cell r="G248">
            <v>1</v>
          </cell>
          <cell r="U248">
            <v>3303795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</row>
        <row r="249">
          <cell r="C249">
            <v>11101</v>
          </cell>
          <cell r="E249">
            <v>21</v>
          </cell>
          <cell r="G249">
            <v>1</v>
          </cell>
          <cell r="U249">
            <v>147631908</v>
          </cell>
          <cell r="V249">
            <v>53958107</v>
          </cell>
          <cell r="W249">
            <v>53958107</v>
          </cell>
          <cell r="X249">
            <v>53958107</v>
          </cell>
          <cell r="Y249">
            <v>53958107</v>
          </cell>
        </row>
        <row r="250">
          <cell r="C250">
            <v>11101</v>
          </cell>
          <cell r="E250">
            <v>21</v>
          </cell>
          <cell r="G250">
            <v>1</v>
          </cell>
          <cell r="U250">
            <v>1500000</v>
          </cell>
          <cell r="V250">
            <v>326650</v>
          </cell>
          <cell r="W250">
            <v>326650</v>
          </cell>
          <cell r="X250">
            <v>326650</v>
          </cell>
          <cell r="Y250">
            <v>326650</v>
          </cell>
        </row>
        <row r="251">
          <cell r="C251">
            <v>11101</v>
          </cell>
          <cell r="E251">
            <v>21</v>
          </cell>
          <cell r="G251">
            <v>1</v>
          </cell>
          <cell r="U251">
            <v>2330291071</v>
          </cell>
          <cell r="V251">
            <v>2225410820</v>
          </cell>
          <cell r="W251">
            <v>2225410820</v>
          </cell>
          <cell r="X251">
            <v>2225410820</v>
          </cell>
          <cell r="Y251">
            <v>2225410820</v>
          </cell>
        </row>
        <row r="252">
          <cell r="C252">
            <v>11101</v>
          </cell>
          <cell r="E252">
            <v>21</v>
          </cell>
          <cell r="G252">
            <v>1</v>
          </cell>
          <cell r="U252">
            <v>23349060</v>
          </cell>
          <cell r="V252">
            <v>23256950</v>
          </cell>
          <cell r="W252">
            <v>23256950</v>
          </cell>
          <cell r="X252">
            <v>23256950</v>
          </cell>
          <cell r="Y252">
            <v>23256950</v>
          </cell>
        </row>
        <row r="253">
          <cell r="C253">
            <v>11101</v>
          </cell>
          <cell r="E253">
            <v>21</v>
          </cell>
          <cell r="G253">
            <v>1</v>
          </cell>
          <cell r="U253">
            <v>151372338</v>
          </cell>
          <cell r="V253">
            <v>141307300</v>
          </cell>
          <cell r="W253">
            <v>141307300</v>
          </cell>
          <cell r="X253">
            <v>141307300</v>
          </cell>
          <cell r="Y253">
            <v>141307300</v>
          </cell>
        </row>
        <row r="254">
          <cell r="C254">
            <v>11101</v>
          </cell>
          <cell r="E254">
            <v>21</v>
          </cell>
          <cell r="G254">
            <v>1</v>
          </cell>
          <cell r="U254">
            <v>908234029</v>
          </cell>
          <cell r="V254">
            <v>845919600</v>
          </cell>
          <cell r="W254">
            <v>845919600</v>
          </cell>
          <cell r="X254">
            <v>845919600</v>
          </cell>
          <cell r="Y254">
            <v>845919600</v>
          </cell>
        </row>
        <row r="255">
          <cell r="C255">
            <v>11101</v>
          </cell>
          <cell r="E255">
            <v>21</v>
          </cell>
          <cell r="G255">
            <v>1</v>
          </cell>
          <cell r="U255">
            <v>151372338</v>
          </cell>
          <cell r="V255">
            <v>141307300</v>
          </cell>
          <cell r="W255">
            <v>141307300</v>
          </cell>
          <cell r="X255">
            <v>141307300</v>
          </cell>
          <cell r="Y255">
            <v>141307300</v>
          </cell>
        </row>
        <row r="256">
          <cell r="C256">
            <v>11101</v>
          </cell>
          <cell r="E256">
            <v>21</v>
          </cell>
          <cell r="G256">
            <v>1</v>
          </cell>
          <cell r="U256">
            <v>302744676</v>
          </cell>
          <cell r="V256">
            <v>282224100</v>
          </cell>
          <cell r="W256">
            <v>282224100</v>
          </cell>
          <cell r="X256">
            <v>282224100</v>
          </cell>
          <cell r="Y256">
            <v>282224100</v>
          </cell>
        </row>
        <row r="257">
          <cell r="C257">
            <v>11101</v>
          </cell>
          <cell r="E257">
            <v>21</v>
          </cell>
          <cell r="G257">
            <v>1</v>
          </cell>
          <cell r="U257">
            <v>2185493494</v>
          </cell>
          <cell r="V257">
            <v>2137770642</v>
          </cell>
          <cell r="W257">
            <v>2137770642</v>
          </cell>
          <cell r="X257">
            <v>2137770642</v>
          </cell>
          <cell r="Y257">
            <v>2137770642</v>
          </cell>
        </row>
        <row r="258">
          <cell r="C258">
            <v>11101</v>
          </cell>
          <cell r="E258">
            <v>21</v>
          </cell>
          <cell r="G258">
            <v>1</v>
          </cell>
          <cell r="U258">
            <v>983256954</v>
          </cell>
          <cell r="V258">
            <v>978835880</v>
          </cell>
          <cell r="W258">
            <v>978835880</v>
          </cell>
          <cell r="X258">
            <v>978835880</v>
          </cell>
          <cell r="Y258">
            <v>978835880</v>
          </cell>
        </row>
        <row r="259">
          <cell r="C259">
            <v>11101</v>
          </cell>
          <cell r="E259">
            <v>21</v>
          </cell>
          <cell r="G259">
            <v>1</v>
          </cell>
          <cell r="U259">
            <v>329998712</v>
          </cell>
          <cell r="V259">
            <v>300487800</v>
          </cell>
          <cell r="W259">
            <v>300487800</v>
          </cell>
          <cell r="X259">
            <v>300487800</v>
          </cell>
          <cell r="Y259">
            <v>300305400</v>
          </cell>
        </row>
        <row r="260">
          <cell r="C260">
            <v>11101</v>
          </cell>
          <cell r="E260">
            <v>21</v>
          </cell>
          <cell r="G260">
            <v>1</v>
          </cell>
          <cell r="U260">
            <v>3044654880</v>
          </cell>
          <cell r="V260">
            <v>3034910282</v>
          </cell>
          <cell r="W260">
            <v>3034910282</v>
          </cell>
          <cell r="X260">
            <v>3034910282</v>
          </cell>
          <cell r="Y260">
            <v>3034910282</v>
          </cell>
        </row>
        <row r="261">
          <cell r="C261">
            <v>11101</v>
          </cell>
          <cell r="E261">
            <v>21</v>
          </cell>
          <cell r="G261">
            <v>1</v>
          </cell>
          <cell r="U261">
            <v>1210978705</v>
          </cell>
          <cell r="V261">
            <v>1127790700</v>
          </cell>
          <cell r="W261">
            <v>1127790700</v>
          </cell>
          <cell r="X261">
            <v>1127790700</v>
          </cell>
          <cell r="Y261">
            <v>1127790700</v>
          </cell>
        </row>
        <row r="262">
          <cell r="C262">
            <v>11101</v>
          </cell>
          <cell r="E262">
            <v>21</v>
          </cell>
          <cell r="G262">
            <v>1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</row>
        <row r="263">
          <cell r="C263">
            <v>11101</v>
          </cell>
          <cell r="E263">
            <v>21</v>
          </cell>
          <cell r="G263">
            <v>1</v>
          </cell>
          <cell r="U263">
            <v>162033104</v>
          </cell>
          <cell r="V263">
            <v>161737447.55000001</v>
          </cell>
          <cell r="W263">
            <v>161737447.55000001</v>
          </cell>
          <cell r="X263">
            <v>161737447.55000001</v>
          </cell>
          <cell r="Y263">
            <v>123972250</v>
          </cell>
        </row>
        <row r="264">
          <cell r="C264">
            <v>11101</v>
          </cell>
          <cell r="E264">
            <v>21</v>
          </cell>
          <cell r="G264">
            <v>1</v>
          </cell>
          <cell r="U264">
            <v>350000000</v>
          </cell>
          <cell r="V264">
            <v>310545980</v>
          </cell>
          <cell r="W264">
            <v>310545980</v>
          </cell>
          <cell r="X264">
            <v>310545980</v>
          </cell>
          <cell r="Y264">
            <v>0</v>
          </cell>
        </row>
        <row r="265">
          <cell r="C265">
            <v>11101</v>
          </cell>
          <cell r="E265">
            <v>21</v>
          </cell>
          <cell r="G265">
            <v>1</v>
          </cell>
          <cell r="U265">
            <v>722500000</v>
          </cell>
          <cell r="V265">
            <v>636536258</v>
          </cell>
          <cell r="W265">
            <v>636536258</v>
          </cell>
          <cell r="X265">
            <v>636536258</v>
          </cell>
          <cell r="Y265">
            <v>636536258</v>
          </cell>
        </row>
        <row r="266">
          <cell r="C266">
            <v>11101</v>
          </cell>
          <cell r="E266">
            <v>21</v>
          </cell>
          <cell r="G266">
            <v>1</v>
          </cell>
          <cell r="U266">
            <v>100000000</v>
          </cell>
          <cell r="V266">
            <v>39556800</v>
          </cell>
          <cell r="W266">
            <v>39556800</v>
          </cell>
          <cell r="X266">
            <v>39556800</v>
          </cell>
          <cell r="Y266">
            <v>39556800</v>
          </cell>
        </row>
        <row r="267">
          <cell r="C267">
            <v>11101</v>
          </cell>
          <cell r="E267">
            <v>21</v>
          </cell>
          <cell r="G267">
            <v>1</v>
          </cell>
          <cell r="U267">
            <v>1276542986</v>
          </cell>
          <cell r="V267">
            <v>1257278031</v>
          </cell>
          <cell r="W267">
            <v>1257278031</v>
          </cell>
          <cell r="X267">
            <v>1257278031</v>
          </cell>
          <cell r="Y267">
            <v>1242708301</v>
          </cell>
        </row>
        <row r="268">
          <cell r="C268">
            <v>11101</v>
          </cell>
          <cell r="E268">
            <v>21</v>
          </cell>
          <cell r="G268">
            <v>1</v>
          </cell>
          <cell r="U268">
            <v>130804736</v>
          </cell>
          <cell r="V268">
            <v>111659050.81999999</v>
          </cell>
          <cell r="W268">
            <v>111659050.81999999</v>
          </cell>
          <cell r="X268">
            <v>111659050.81999999</v>
          </cell>
          <cell r="Y268">
            <v>73354748.760000005</v>
          </cell>
        </row>
        <row r="269">
          <cell r="C269">
            <v>11101</v>
          </cell>
          <cell r="E269">
            <v>21</v>
          </cell>
          <cell r="G269">
            <v>1</v>
          </cell>
          <cell r="U269">
            <v>234834096</v>
          </cell>
          <cell r="V269">
            <v>110653235.5</v>
          </cell>
          <cell r="W269">
            <v>110653235.5</v>
          </cell>
          <cell r="X269">
            <v>110653235.5</v>
          </cell>
          <cell r="Y269">
            <v>100593850.5</v>
          </cell>
        </row>
        <row r="270">
          <cell r="C270">
            <v>11101</v>
          </cell>
          <cell r="E270">
            <v>21</v>
          </cell>
          <cell r="G270">
            <v>1</v>
          </cell>
          <cell r="U270">
            <v>260850000</v>
          </cell>
          <cell r="V270">
            <v>139157521</v>
          </cell>
          <cell r="W270">
            <v>139157521</v>
          </cell>
          <cell r="X270">
            <v>139157521</v>
          </cell>
          <cell r="Y270">
            <v>0</v>
          </cell>
        </row>
        <row r="271">
          <cell r="C271">
            <v>11101</v>
          </cell>
          <cell r="E271">
            <v>21</v>
          </cell>
          <cell r="G271">
            <v>1</v>
          </cell>
          <cell r="U271">
            <v>52747413</v>
          </cell>
          <cell r="V271">
            <v>20972777</v>
          </cell>
          <cell r="W271">
            <v>20972777</v>
          </cell>
          <cell r="X271">
            <v>20972777</v>
          </cell>
          <cell r="Y271">
            <v>19399550</v>
          </cell>
        </row>
        <row r="272">
          <cell r="C272">
            <v>11101</v>
          </cell>
          <cell r="E272">
            <v>21</v>
          </cell>
          <cell r="G272">
            <v>1</v>
          </cell>
          <cell r="U272">
            <v>9138286</v>
          </cell>
          <cell r="V272">
            <v>0</v>
          </cell>
          <cell r="W272">
            <v>0</v>
          </cell>
          <cell r="X272">
            <v>0</v>
          </cell>
          <cell r="Y272">
            <v>0</v>
          </cell>
        </row>
        <row r="273">
          <cell r="C273">
            <v>11101</v>
          </cell>
          <cell r="E273">
            <v>21</v>
          </cell>
          <cell r="G273">
            <v>1</v>
          </cell>
          <cell r="U273">
            <v>282733887</v>
          </cell>
          <cell r="V273">
            <v>212155214.09999999</v>
          </cell>
          <cell r="W273">
            <v>212155214.09999999</v>
          </cell>
          <cell r="X273">
            <v>212155214.09999999</v>
          </cell>
          <cell r="Y273">
            <v>212155214.09999999</v>
          </cell>
        </row>
        <row r="274">
          <cell r="C274">
            <v>11101</v>
          </cell>
          <cell r="E274">
            <v>21</v>
          </cell>
          <cell r="G274">
            <v>1</v>
          </cell>
          <cell r="U274">
            <v>94006482</v>
          </cell>
          <cell r="V274">
            <v>58573581</v>
          </cell>
          <cell r="W274">
            <v>58573581</v>
          </cell>
          <cell r="X274">
            <v>58573581</v>
          </cell>
          <cell r="Y274">
            <v>58018838</v>
          </cell>
        </row>
        <row r="275">
          <cell r="C275">
            <v>11101</v>
          </cell>
          <cell r="E275">
            <v>21</v>
          </cell>
          <cell r="G275">
            <v>1</v>
          </cell>
          <cell r="U275">
            <v>383298015</v>
          </cell>
          <cell r="V275">
            <v>269873772.54000002</v>
          </cell>
          <cell r="W275">
            <v>269873772.54000002</v>
          </cell>
          <cell r="X275">
            <v>269873772.54000002</v>
          </cell>
          <cell r="Y275">
            <v>265944186</v>
          </cell>
        </row>
        <row r="276">
          <cell r="C276">
            <v>11101</v>
          </cell>
          <cell r="E276">
            <v>21</v>
          </cell>
          <cell r="G276">
            <v>1</v>
          </cell>
          <cell r="U276">
            <v>800246582</v>
          </cell>
          <cell r="V276">
            <v>800246582</v>
          </cell>
          <cell r="W276">
            <v>800246582</v>
          </cell>
          <cell r="X276">
            <v>800246582</v>
          </cell>
          <cell r="Y276">
            <v>669383488</v>
          </cell>
        </row>
        <row r="277">
          <cell r="C277">
            <v>11101</v>
          </cell>
          <cell r="E277">
            <v>21</v>
          </cell>
          <cell r="G277">
            <v>1</v>
          </cell>
          <cell r="U277">
            <v>186101055</v>
          </cell>
          <cell r="V277">
            <v>156382205</v>
          </cell>
          <cell r="W277">
            <v>156382205</v>
          </cell>
          <cell r="X277">
            <v>156382205</v>
          </cell>
          <cell r="Y277">
            <v>50707147</v>
          </cell>
        </row>
        <row r="278">
          <cell r="C278">
            <v>11101</v>
          </cell>
          <cell r="E278">
            <v>21</v>
          </cell>
          <cell r="G278">
            <v>1</v>
          </cell>
          <cell r="U278">
            <v>388987776</v>
          </cell>
          <cell r="V278">
            <v>388987776</v>
          </cell>
          <cell r="W278">
            <v>388987776</v>
          </cell>
          <cell r="X278">
            <v>388987776</v>
          </cell>
          <cell r="Y278">
            <v>388987776</v>
          </cell>
        </row>
        <row r="279">
          <cell r="C279">
            <v>11101</v>
          </cell>
          <cell r="E279">
            <v>21</v>
          </cell>
          <cell r="G279">
            <v>1</v>
          </cell>
          <cell r="U279">
            <v>116111399</v>
          </cell>
          <cell r="V279">
            <v>55320624.649999999</v>
          </cell>
          <cell r="W279">
            <v>55320624.649999999</v>
          </cell>
          <cell r="X279">
            <v>55320624.649999999</v>
          </cell>
          <cell r="Y279">
            <v>0</v>
          </cell>
        </row>
        <row r="280">
          <cell r="C280">
            <v>11101</v>
          </cell>
          <cell r="E280">
            <v>21</v>
          </cell>
          <cell r="G280">
            <v>1</v>
          </cell>
          <cell r="U280">
            <v>973812324</v>
          </cell>
          <cell r="V280">
            <v>973208705</v>
          </cell>
          <cell r="W280">
            <v>973208705</v>
          </cell>
          <cell r="X280">
            <v>973208705</v>
          </cell>
          <cell r="Y280">
            <v>754264114.64999998</v>
          </cell>
        </row>
        <row r="281">
          <cell r="C281">
            <v>11101</v>
          </cell>
          <cell r="E281">
            <v>21</v>
          </cell>
          <cell r="G281">
            <v>1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</row>
        <row r="282">
          <cell r="C282">
            <v>11101</v>
          </cell>
          <cell r="E282">
            <v>21</v>
          </cell>
          <cell r="G282">
            <v>1</v>
          </cell>
          <cell r="U282">
            <v>280110809</v>
          </cell>
          <cell r="V282">
            <v>278195944</v>
          </cell>
          <cell r="W282">
            <v>278195944</v>
          </cell>
          <cell r="X282">
            <v>278195944</v>
          </cell>
          <cell r="Y282">
            <v>278195944</v>
          </cell>
        </row>
        <row r="283">
          <cell r="C283">
            <v>11101</v>
          </cell>
          <cell r="E283">
            <v>21</v>
          </cell>
          <cell r="G283">
            <v>1</v>
          </cell>
          <cell r="U283">
            <v>670154505</v>
          </cell>
          <cell r="V283">
            <v>633039162</v>
          </cell>
          <cell r="W283">
            <v>633039162</v>
          </cell>
          <cell r="X283">
            <v>633039162</v>
          </cell>
          <cell r="Y283">
            <v>633039162</v>
          </cell>
        </row>
        <row r="284">
          <cell r="C284">
            <v>11101</v>
          </cell>
          <cell r="E284">
            <v>21</v>
          </cell>
          <cell r="G284">
            <v>1</v>
          </cell>
          <cell r="U284">
            <v>645242464</v>
          </cell>
          <cell r="V284">
            <v>633288774</v>
          </cell>
          <cell r="W284">
            <v>633288774</v>
          </cell>
          <cell r="X284">
            <v>633288774</v>
          </cell>
          <cell r="Y284">
            <v>496592944</v>
          </cell>
        </row>
        <row r="285">
          <cell r="C285">
            <v>11101</v>
          </cell>
          <cell r="E285">
            <v>21</v>
          </cell>
          <cell r="G285">
            <v>1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</row>
        <row r="286">
          <cell r="C286">
            <v>11101</v>
          </cell>
          <cell r="E286">
            <v>21</v>
          </cell>
          <cell r="G286">
            <v>1</v>
          </cell>
          <cell r="U286">
            <v>463874996</v>
          </cell>
          <cell r="V286">
            <v>457254184</v>
          </cell>
          <cell r="W286">
            <v>457254184</v>
          </cell>
          <cell r="X286">
            <v>457254184</v>
          </cell>
          <cell r="Y286">
            <v>457254184</v>
          </cell>
        </row>
        <row r="287">
          <cell r="C287">
            <v>11101</v>
          </cell>
          <cell r="E287">
            <v>21</v>
          </cell>
          <cell r="G287">
            <v>1</v>
          </cell>
          <cell r="U287">
            <v>8293641</v>
          </cell>
          <cell r="V287">
            <v>5616858</v>
          </cell>
          <cell r="W287">
            <v>5616858</v>
          </cell>
          <cell r="X287">
            <v>5616858</v>
          </cell>
          <cell r="Y287">
            <v>5182138</v>
          </cell>
        </row>
        <row r="288">
          <cell r="C288">
            <v>11101</v>
          </cell>
          <cell r="E288">
            <v>21</v>
          </cell>
          <cell r="G288">
            <v>1</v>
          </cell>
          <cell r="U288">
            <v>177224312</v>
          </cell>
          <cell r="V288">
            <v>170766558</v>
          </cell>
          <cell r="W288">
            <v>170766558</v>
          </cell>
          <cell r="X288">
            <v>170766558</v>
          </cell>
          <cell r="Y288">
            <v>170766558</v>
          </cell>
        </row>
        <row r="289">
          <cell r="C289">
            <v>11101</v>
          </cell>
          <cell r="E289">
            <v>21</v>
          </cell>
          <cell r="G289">
            <v>1</v>
          </cell>
          <cell r="U289">
            <v>2035888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</row>
        <row r="290">
          <cell r="C290">
            <v>11101</v>
          </cell>
          <cell r="E290">
            <v>21</v>
          </cell>
          <cell r="G290">
            <v>1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</row>
        <row r="291">
          <cell r="C291">
            <v>11101</v>
          </cell>
          <cell r="E291">
            <v>21</v>
          </cell>
          <cell r="G291">
            <v>1</v>
          </cell>
          <cell r="U291">
            <v>147272832</v>
          </cell>
          <cell r="V291">
            <v>107072238</v>
          </cell>
          <cell r="W291">
            <v>107072238</v>
          </cell>
          <cell r="X291">
            <v>107072238</v>
          </cell>
          <cell r="Y291">
            <v>93217184</v>
          </cell>
        </row>
        <row r="292">
          <cell r="C292">
            <v>11101</v>
          </cell>
          <cell r="E292">
            <v>21</v>
          </cell>
          <cell r="G292">
            <v>1</v>
          </cell>
          <cell r="U292">
            <v>42194170</v>
          </cell>
          <cell r="V292">
            <v>843676</v>
          </cell>
          <cell r="W292">
            <v>843676</v>
          </cell>
          <cell r="X292">
            <v>843676</v>
          </cell>
          <cell r="Y292">
            <v>843676</v>
          </cell>
        </row>
        <row r="293">
          <cell r="C293">
            <v>11101</v>
          </cell>
          <cell r="E293">
            <v>21</v>
          </cell>
          <cell r="G293">
            <v>1</v>
          </cell>
          <cell r="U293">
            <v>118508314</v>
          </cell>
          <cell r="V293">
            <v>9180679</v>
          </cell>
          <cell r="W293">
            <v>9180679</v>
          </cell>
          <cell r="X293">
            <v>9180679</v>
          </cell>
          <cell r="Y293">
            <v>7584082</v>
          </cell>
        </row>
        <row r="294">
          <cell r="C294">
            <v>11101</v>
          </cell>
          <cell r="E294">
            <v>21</v>
          </cell>
          <cell r="G294">
            <v>1</v>
          </cell>
          <cell r="U294">
            <v>6197854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</row>
        <row r="295">
          <cell r="C295">
            <v>11101</v>
          </cell>
          <cell r="E295">
            <v>21</v>
          </cell>
          <cell r="G295">
            <v>1</v>
          </cell>
          <cell r="U295">
            <v>12395708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</row>
        <row r="296">
          <cell r="C296">
            <v>11101</v>
          </cell>
          <cell r="E296">
            <v>21</v>
          </cell>
          <cell r="G296">
            <v>1</v>
          </cell>
          <cell r="U296">
            <v>8677673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</row>
        <row r="297">
          <cell r="C297">
            <v>11101</v>
          </cell>
          <cell r="E297">
            <v>22</v>
          </cell>
          <cell r="G297">
            <v>3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</row>
        <row r="298">
          <cell r="C298">
            <v>11101</v>
          </cell>
          <cell r="E298">
            <v>22</v>
          </cell>
          <cell r="G298">
            <v>3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</row>
        <row r="299">
          <cell r="C299">
            <v>11101</v>
          </cell>
          <cell r="E299">
            <v>22</v>
          </cell>
          <cell r="G299">
            <v>3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</row>
        <row r="300">
          <cell r="C300">
            <v>11101</v>
          </cell>
          <cell r="E300">
            <v>22</v>
          </cell>
          <cell r="G300">
            <v>3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</row>
        <row r="301">
          <cell r="C301">
            <v>11101</v>
          </cell>
          <cell r="E301">
            <v>22</v>
          </cell>
          <cell r="G301">
            <v>3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</row>
        <row r="302">
          <cell r="C302">
            <v>11101</v>
          </cell>
          <cell r="E302">
            <v>22</v>
          </cell>
          <cell r="G302">
            <v>3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</row>
        <row r="303">
          <cell r="C303">
            <v>11101</v>
          </cell>
          <cell r="E303">
            <v>22</v>
          </cell>
          <cell r="G303">
            <v>3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C304">
            <v>11101</v>
          </cell>
          <cell r="E304">
            <v>22</v>
          </cell>
          <cell r="G304">
            <v>3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</row>
        <row r="305">
          <cell r="C305">
            <v>11101</v>
          </cell>
          <cell r="E305">
            <v>22</v>
          </cell>
          <cell r="G305">
            <v>3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</row>
        <row r="306">
          <cell r="C306">
            <v>11101</v>
          </cell>
          <cell r="E306">
            <v>22</v>
          </cell>
          <cell r="G306">
            <v>3</v>
          </cell>
          <cell r="U306">
            <v>316664000</v>
          </cell>
          <cell r="V306">
            <v>313169000</v>
          </cell>
          <cell r="W306">
            <v>313169000</v>
          </cell>
          <cell r="X306">
            <v>43669000</v>
          </cell>
          <cell r="Y306">
            <v>11505000</v>
          </cell>
        </row>
        <row r="307">
          <cell r="C307">
            <v>11101</v>
          </cell>
          <cell r="E307">
            <v>22</v>
          </cell>
          <cell r="G307">
            <v>3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</row>
        <row r="308">
          <cell r="C308">
            <v>11101</v>
          </cell>
          <cell r="E308">
            <v>22</v>
          </cell>
          <cell r="G308">
            <v>3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</row>
        <row r="309">
          <cell r="C309">
            <v>11101</v>
          </cell>
          <cell r="E309">
            <v>22</v>
          </cell>
          <cell r="G309">
            <v>3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</row>
        <row r="310">
          <cell r="C310">
            <v>11101</v>
          </cell>
          <cell r="E310">
            <v>22</v>
          </cell>
          <cell r="G310">
            <v>3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</row>
        <row r="311">
          <cell r="C311">
            <v>11101</v>
          </cell>
          <cell r="E311">
            <v>22</v>
          </cell>
          <cell r="G311">
            <v>3</v>
          </cell>
          <cell r="U311">
            <v>83336000</v>
          </cell>
          <cell r="V311">
            <v>83336000</v>
          </cell>
          <cell r="W311">
            <v>83336000</v>
          </cell>
          <cell r="X311">
            <v>25000000</v>
          </cell>
          <cell r="Y311">
            <v>0</v>
          </cell>
        </row>
        <row r="312">
          <cell r="C312">
            <v>11101</v>
          </cell>
          <cell r="E312">
            <v>22</v>
          </cell>
          <cell r="G312">
            <v>3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</row>
        <row r="313">
          <cell r="C313">
            <v>11101</v>
          </cell>
          <cell r="E313">
            <v>22</v>
          </cell>
          <cell r="G313">
            <v>3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</row>
        <row r="314">
          <cell r="C314">
            <v>11101</v>
          </cell>
          <cell r="E314">
            <v>22</v>
          </cell>
          <cell r="G314">
            <v>3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</row>
        <row r="315">
          <cell r="C315">
            <v>11101</v>
          </cell>
          <cell r="E315">
            <v>22</v>
          </cell>
          <cell r="G315">
            <v>3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</row>
        <row r="316">
          <cell r="C316">
            <v>11101</v>
          </cell>
          <cell r="E316">
            <v>22</v>
          </cell>
          <cell r="G316">
            <v>3</v>
          </cell>
          <cell r="U316">
            <v>3493675</v>
          </cell>
          <cell r="V316">
            <v>3137800</v>
          </cell>
          <cell r="W316">
            <v>3137800</v>
          </cell>
          <cell r="X316">
            <v>3137800</v>
          </cell>
          <cell r="Y316">
            <v>3137800</v>
          </cell>
        </row>
        <row r="317">
          <cell r="C317">
            <v>11101</v>
          </cell>
          <cell r="E317">
            <v>22</v>
          </cell>
          <cell r="G317">
            <v>3</v>
          </cell>
          <cell r="U317">
            <v>2474684</v>
          </cell>
          <cell r="V317">
            <v>2222500</v>
          </cell>
          <cell r="W317">
            <v>2222500</v>
          </cell>
          <cell r="X317">
            <v>2222500</v>
          </cell>
          <cell r="Y317">
            <v>2222500</v>
          </cell>
        </row>
        <row r="318">
          <cell r="C318">
            <v>11101</v>
          </cell>
          <cell r="E318">
            <v>22</v>
          </cell>
          <cell r="G318">
            <v>3</v>
          </cell>
          <cell r="U318">
            <v>3110358</v>
          </cell>
          <cell r="V318">
            <v>3110358</v>
          </cell>
          <cell r="W318">
            <v>3110358</v>
          </cell>
          <cell r="X318">
            <v>0</v>
          </cell>
          <cell r="Y318">
            <v>0</v>
          </cell>
        </row>
        <row r="319">
          <cell r="C319">
            <v>11101</v>
          </cell>
          <cell r="E319">
            <v>22</v>
          </cell>
          <cell r="G319">
            <v>3</v>
          </cell>
          <cell r="U319">
            <v>1309629</v>
          </cell>
          <cell r="V319">
            <v>1111400</v>
          </cell>
          <cell r="W319">
            <v>1111400</v>
          </cell>
          <cell r="X319">
            <v>1111400</v>
          </cell>
          <cell r="Y319">
            <v>1111400</v>
          </cell>
        </row>
        <row r="320">
          <cell r="C320">
            <v>11101</v>
          </cell>
          <cell r="E320">
            <v>22</v>
          </cell>
          <cell r="G320">
            <v>3</v>
          </cell>
          <cell r="U320">
            <v>144421</v>
          </cell>
          <cell r="V320">
            <v>136500</v>
          </cell>
          <cell r="W320">
            <v>136500</v>
          </cell>
          <cell r="X320">
            <v>136500</v>
          </cell>
          <cell r="Y320">
            <v>136500</v>
          </cell>
        </row>
        <row r="321">
          <cell r="C321">
            <v>11101</v>
          </cell>
          <cell r="E321">
            <v>22</v>
          </cell>
          <cell r="G321">
            <v>3</v>
          </cell>
          <cell r="U321">
            <v>982221</v>
          </cell>
          <cell r="V321">
            <v>834100</v>
          </cell>
          <cell r="W321">
            <v>834100</v>
          </cell>
          <cell r="X321">
            <v>834100</v>
          </cell>
          <cell r="Y321">
            <v>834100</v>
          </cell>
        </row>
        <row r="322">
          <cell r="C322">
            <v>11101</v>
          </cell>
          <cell r="E322">
            <v>22</v>
          </cell>
          <cell r="G322">
            <v>3</v>
          </cell>
          <cell r="U322">
            <v>163701</v>
          </cell>
          <cell r="V322">
            <v>139200</v>
          </cell>
          <cell r="W322">
            <v>139200</v>
          </cell>
          <cell r="X322">
            <v>139200</v>
          </cell>
          <cell r="Y322">
            <v>139200</v>
          </cell>
        </row>
        <row r="323">
          <cell r="C323">
            <v>11101</v>
          </cell>
          <cell r="E323">
            <v>22</v>
          </cell>
          <cell r="G323">
            <v>3</v>
          </cell>
          <cell r="U323">
            <v>163701</v>
          </cell>
          <cell r="V323">
            <v>139200</v>
          </cell>
          <cell r="W323">
            <v>139200</v>
          </cell>
          <cell r="X323">
            <v>139200</v>
          </cell>
          <cell r="Y323">
            <v>139200</v>
          </cell>
        </row>
        <row r="324">
          <cell r="C324">
            <v>11101</v>
          </cell>
          <cell r="E324">
            <v>22</v>
          </cell>
          <cell r="G324">
            <v>3</v>
          </cell>
          <cell r="U324">
            <v>327405</v>
          </cell>
          <cell r="V324">
            <v>278200</v>
          </cell>
          <cell r="W324">
            <v>278200</v>
          </cell>
          <cell r="X324">
            <v>278200</v>
          </cell>
          <cell r="Y324">
            <v>278200</v>
          </cell>
        </row>
        <row r="325">
          <cell r="C325">
            <v>11101</v>
          </cell>
          <cell r="E325">
            <v>22</v>
          </cell>
          <cell r="G325">
            <v>3</v>
          </cell>
          <cell r="U325">
            <v>70189524</v>
          </cell>
          <cell r="V325">
            <v>70189524</v>
          </cell>
          <cell r="W325">
            <v>70189524</v>
          </cell>
          <cell r="X325">
            <v>70189524</v>
          </cell>
          <cell r="Y325">
            <v>70189524</v>
          </cell>
        </row>
        <row r="326">
          <cell r="C326">
            <v>11101</v>
          </cell>
          <cell r="E326">
            <v>22</v>
          </cell>
          <cell r="G326">
            <v>3</v>
          </cell>
          <cell r="U326">
            <v>408353941</v>
          </cell>
          <cell r="V326">
            <v>188319793</v>
          </cell>
          <cell r="W326">
            <v>188319793</v>
          </cell>
          <cell r="X326">
            <v>188319793</v>
          </cell>
          <cell r="Y326">
            <v>142250043</v>
          </cell>
        </row>
        <row r="327">
          <cell r="C327">
            <v>11101</v>
          </cell>
          <cell r="E327">
            <v>22</v>
          </cell>
          <cell r="G327">
            <v>3</v>
          </cell>
          <cell r="U327">
            <v>26315935</v>
          </cell>
          <cell r="V327">
            <v>26138011</v>
          </cell>
          <cell r="W327">
            <v>26138011</v>
          </cell>
          <cell r="X327">
            <v>26138011</v>
          </cell>
          <cell r="Y327">
            <v>26138011</v>
          </cell>
        </row>
        <row r="328">
          <cell r="C328">
            <v>11101</v>
          </cell>
          <cell r="E328">
            <v>22</v>
          </cell>
          <cell r="G328">
            <v>3</v>
          </cell>
          <cell r="U328">
            <v>1404644</v>
          </cell>
          <cell r="V328">
            <v>1361731</v>
          </cell>
          <cell r="W328">
            <v>1361731</v>
          </cell>
          <cell r="X328">
            <v>1361731</v>
          </cell>
          <cell r="Y328">
            <v>1361731</v>
          </cell>
        </row>
        <row r="329">
          <cell r="C329">
            <v>11101</v>
          </cell>
          <cell r="E329">
            <v>22</v>
          </cell>
          <cell r="G329">
            <v>3</v>
          </cell>
          <cell r="U329">
            <v>2208560</v>
          </cell>
          <cell r="V329">
            <v>2189400</v>
          </cell>
          <cell r="W329">
            <v>2189400</v>
          </cell>
          <cell r="X329">
            <v>2168113</v>
          </cell>
          <cell r="Y329">
            <v>2168113</v>
          </cell>
        </row>
        <row r="330">
          <cell r="C330">
            <v>11101</v>
          </cell>
          <cell r="E330">
            <v>22</v>
          </cell>
          <cell r="G330">
            <v>3</v>
          </cell>
          <cell r="U330">
            <v>1012554</v>
          </cell>
          <cell r="V330">
            <v>1012554</v>
          </cell>
          <cell r="W330">
            <v>1012554</v>
          </cell>
          <cell r="X330">
            <v>515229</v>
          </cell>
          <cell r="Y330">
            <v>515229</v>
          </cell>
        </row>
        <row r="331">
          <cell r="C331">
            <v>11101</v>
          </cell>
          <cell r="E331">
            <v>22</v>
          </cell>
          <cell r="G331">
            <v>3</v>
          </cell>
          <cell r="U331">
            <v>1023949</v>
          </cell>
          <cell r="V331">
            <v>804721</v>
          </cell>
          <cell r="W331">
            <v>804721</v>
          </cell>
          <cell r="X331">
            <v>0</v>
          </cell>
          <cell r="Y331">
            <v>0</v>
          </cell>
        </row>
        <row r="332">
          <cell r="C332">
            <v>11101</v>
          </cell>
          <cell r="E332">
            <v>22</v>
          </cell>
          <cell r="G332">
            <v>3</v>
          </cell>
          <cell r="U332">
            <v>1774084</v>
          </cell>
          <cell r="V332">
            <v>1446668</v>
          </cell>
          <cell r="W332">
            <v>1446668</v>
          </cell>
          <cell r="X332">
            <v>0</v>
          </cell>
          <cell r="Y332">
            <v>0</v>
          </cell>
        </row>
        <row r="333">
          <cell r="C333">
            <v>11101</v>
          </cell>
          <cell r="E333">
            <v>22</v>
          </cell>
          <cell r="G333">
            <v>3</v>
          </cell>
          <cell r="U333">
            <v>146198</v>
          </cell>
          <cell r="V333">
            <v>116968</v>
          </cell>
          <cell r="W333">
            <v>116968</v>
          </cell>
          <cell r="X333">
            <v>0</v>
          </cell>
          <cell r="Y333">
            <v>0</v>
          </cell>
        </row>
        <row r="334">
          <cell r="C334">
            <v>11101</v>
          </cell>
          <cell r="E334">
            <v>22</v>
          </cell>
          <cell r="G334">
            <v>3</v>
          </cell>
          <cell r="U334">
            <v>2591214</v>
          </cell>
          <cell r="V334">
            <v>2513654</v>
          </cell>
          <cell r="W334">
            <v>2513654</v>
          </cell>
          <cell r="X334">
            <v>2513654</v>
          </cell>
          <cell r="Y334">
            <v>2513654</v>
          </cell>
        </row>
        <row r="335">
          <cell r="C335">
            <v>11101</v>
          </cell>
          <cell r="E335">
            <v>22</v>
          </cell>
          <cell r="G335">
            <v>3</v>
          </cell>
          <cell r="U335">
            <v>1209602</v>
          </cell>
          <cell r="V335">
            <v>986364</v>
          </cell>
          <cell r="W335">
            <v>986364</v>
          </cell>
          <cell r="X335">
            <v>0</v>
          </cell>
          <cell r="Y335">
            <v>0</v>
          </cell>
        </row>
        <row r="336">
          <cell r="C336">
            <v>11101</v>
          </cell>
          <cell r="E336">
            <v>22</v>
          </cell>
          <cell r="G336">
            <v>3</v>
          </cell>
          <cell r="U336">
            <v>2100000</v>
          </cell>
          <cell r="V336">
            <v>2070600</v>
          </cell>
          <cell r="W336">
            <v>2070600</v>
          </cell>
          <cell r="X336">
            <v>2070600</v>
          </cell>
          <cell r="Y336">
            <v>2070600</v>
          </cell>
        </row>
        <row r="337">
          <cell r="C337">
            <v>11101</v>
          </cell>
          <cell r="E337">
            <v>22</v>
          </cell>
          <cell r="G337">
            <v>3</v>
          </cell>
          <cell r="U337">
            <v>38000000</v>
          </cell>
          <cell r="V337">
            <v>36000000</v>
          </cell>
          <cell r="W337">
            <v>36000000</v>
          </cell>
          <cell r="X337">
            <v>36000000</v>
          </cell>
          <cell r="Y337">
            <v>12089286</v>
          </cell>
        </row>
        <row r="338">
          <cell r="C338">
            <v>11101</v>
          </cell>
          <cell r="E338">
            <v>22</v>
          </cell>
          <cell r="G338">
            <v>3</v>
          </cell>
          <cell r="U338">
            <v>31500000</v>
          </cell>
          <cell r="V338">
            <v>31500000</v>
          </cell>
          <cell r="W338">
            <v>31500000</v>
          </cell>
          <cell r="X338">
            <v>31500000</v>
          </cell>
          <cell r="Y338">
            <v>31500000</v>
          </cell>
        </row>
        <row r="339">
          <cell r="C339">
            <v>11101</v>
          </cell>
          <cell r="E339">
            <v>22</v>
          </cell>
          <cell r="G339">
            <v>3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</row>
        <row r="340">
          <cell r="C340">
            <v>11101</v>
          </cell>
          <cell r="E340">
            <v>22</v>
          </cell>
          <cell r="G340">
            <v>3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</row>
        <row r="341">
          <cell r="C341">
            <v>11101</v>
          </cell>
          <cell r="E341">
            <v>22</v>
          </cell>
          <cell r="G341">
            <v>3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</row>
        <row r="342">
          <cell r="C342">
            <v>11101</v>
          </cell>
          <cell r="E342">
            <v>22</v>
          </cell>
          <cell r="G342">
            <v>3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</row>
        <row r="343">
          <cell r="C343">
            <v>11101</v>
          </cell>
          <cell r="E343">
            <v>22</v>
          </cell>
          <cell r="G343">
            <v>3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</row>
        <row r="344">
          <cell r="C344">
            <v>11101</v>
          </cell>
          <cell r="E344">
            <v>22</v>
          </cell>
          <cell r="G344">
            <v>3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</row>
        <row r="345">
          <cell r="C345">
            <v>11101</v>
          </cell>
          <cell r="E345">
            <v>22</v>
          </cell>
          <cell r="G345">
            <v>3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</row>
        <row r="346">
          <cell r="C346">
            <v>11101</v>
          </cell>
          <cell r="E346">
            <v>22</v>
          </cell>
          <cell r="G346">
            <v>3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</row>
        <row r="347">
          <cell r="C347">
            <v>11101</v>
          </cell>
          <cell r="E347">
            <v>22</v>
          </cell>
          <cell r="G347">
            <v>3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</row>
        <row r="348">
          <cell r="C348">
            <v>11101</v>
          </cell>
          <cell r="E348">
            <v>22</v>
          </cell>
          <cell r="G348">
            <v>3</v>
          </cell>
          <cell r="U348">
            <v>50000000</v>
          </cell>
          <cell r="V348">
            <v>38665170</v>
          </cell>
          <cell r="W348">
            <v>38665170</v>
          </cell>
          <cell r="X348">
            <v>38665170</v>
          </cell>
          <cell r="Y348">
            <v>38665170</v>
          </cell>
        </row>
        <row r="349">
          <cell r="C349">
            <v>11101</v>
          </cell>
          <cell r="E349">
            <v>22</v>
          </cell>
          <cell r="G349">
            <v>3</v>
          </cell>
          <cell r="U349">
            <v>63000000</v>
          </cell>
          <cell r="V349">
            <v>63000000</v>
          </cell>
          <cell r="W349">
            <v>63000000</v>
          </cell>
          <cell r="X349">
            <v>63000000</v>
          </cell>
          <cell r="Y349">
            <v>63000000</v>
          </cell>
        </row>
        <row r="350">
          <cell r="C350">
            <v>11101</v>
          </cell>
          <cell r="E350">
            <v>22</v>
          </cell>
          <cell r="G350">
            <v>3</v>
          </cell>
          <cell r="U350">
            <v>363500000</v>
          </cell>
          <cell r="V350">
            <v>301307435</v>
          </cell>
          <cell r="W350">
            <v>301307435</v>
          </cell>
          <cell r="X350">
            <v>301307435</v>
          </cell>
          <cell r="Y350">
            <v>301307435</v>
          </cell>
        </row>
        <row r="351">
          <cell r="C351">
            <v>11101</v>
          </cell>
          <cell r="E351">
            <v>22</v>
          </cell>
          <cell r="G351">
            <v>3</v>
          </cell>
          <cell r="U351">
            <v>90000000</v>
          </cell>
          <cell r="V351">
            <v>90000000</v>
          </cell>
          <cell r="W351">
            <v>90000000</v>
          </cell>
          <cell r="X351">
            <v>90000000</v>
          </cell>
          <cell r="Y351">
            <v>50000000</v>
          </cell>
        </row>
        <row r="352">
          <cell r="C352">
            <v>11101</v>
          </cell>
          <cell r="E352">
            <v>22</v>
          </cell>
          <cell r="G352">
            <v>3</v>
          </cell>
          <cell r="U352">
            <v>211500000</v>
          </cell>
          <cell r="V352">
            <v>120710000</v>
          </cell>
          <cell r="W352">
            <v>120710000</v>
          </cell>
          <cell r="X352">
            <v>120710000</v>
          </cell>
          <cell r="Y352">
            <v>120710000</v>
          </cell>
        </row>
        <row r="353">
          <cell r="C353">
            <v>11101</v>
          </cell>
          <cell r="E353">
            <v>22</v>
          </cell>
          <cell r="G353">
            <v>3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</row>
        <row r="354">
          <cell r="C354">
            <v>11101</v>
          </cell>
          <cell r="E354">
            <v>22</v>
          </cell>
          <cell r="G354">
            <v>3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</row>
        <row r="355">
          <cell r="C355">
            <v>11101</v>
          </cell>
          <cell r="E355">
            <v>22</v>
          </cell>
          <cell r="G355">
            <v>3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</row>
        <row r="356">
          <cell r="C356">
            <v>11101</v>
          </cell>
          <cell r="E356">
            <v>22</v>
          </cell>
          <cell r="G356">
            <v>3</v>
          </cell>
          <cell r="U356">
            <v>22000000</v>
          </cell>
          <cell r="V356">
            <v>19500000</v>
          </cell>
          <cell r="W356">
            <v>19500000</v>
          </cell>
          <cell r="X356">
            <v>19500000</v>
          </cell>
          <cell r="Y356">
            <v>0</v>
          </cell>
        </row>
        <row r="357">
          <cell r="C357">
            <v>11101</v>
          </cell>
          <cell r="E357">
            <v>22</v>
          </cell>
          <cell r="G357">
            <v>3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</row>
        <row r="358">
          <cell r="C358">
            <v>11101</v>
          </cell>
          <cell r="E358">
            <v>22</v>
          </cell>
          <cell r="G358">
            <v>3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</row>
        <row r="359">
          <cell r="C359">
            <v>11101</v>
          </cell>
          <cell r="E359">
            <v>22</v>
          </cell>
          <cell r="G359">
            <v>3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</row>
        <row r="360">
          <cell r="C360">
            <v>11101</v>
          </cell>
          <cell r="E360">
            <v>22</v>
          </cell>
          <cell r="G360">
            <v>3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</row>
        <row r="361">
          <cell r="C361">
            <v>11101</v>
          </cell>
          <cell r="E361">
            <v>22</v>
          </cell>
          <cell r="G361">
            <v>3</v>
          </cell>
          <cell r="U361">
            <v>13500000</v>
          </cell>
          <cell r="V361">
            <v>13500000</v>
          </cell>
          <cell r="W361">
            <v>13500000</v>
          </cell>
          <cell r="X361">
            <v>13500000</v>
          </cell>
          <cell r="Y361">
            <v>13500000</v>
          </cell>
        </row>
        <row r="362">
          <cell r="C362">
            <v>11101</v>
          </cell>
          <cell r="E362">
            <v>22</v>
          </cell>
          <cell r="G362">
            <v>3</v>
          </cell>
          <cell r="U362">
            <v>8794352</v>
          </cell>
          <cell r="V362">
            <v>6654500</v>
          </cell>
          <cell r="W362">
            <v>6654500</v>
          </cell>
          <cell r="X362">
            <v>6654500</v>
          </cell>
          <cell r="Y362">
            <v>6654500</v>
          </cell>
        </row>
        <row r="363">
          <cell r="C363">
            <v>11101</v>
          </cell>
          <cell r="E363">
            <v>22</v>
          </cell>
          <cell r="G363">
            <v>3</v>
          </cell>
          <cell r="U363">
            <v>6229332</v>
          </cell>
          <cell r="V363">
            <v>4713500</v>
          </cell>
          <cell r="W363">
            <v>4713500</v>
          </cell>
          <cell r="X363">
            <v>4713500</v>
          </cell>
          <cell r="Y363">
            <v>4713500</v>
          </cell>
        </row>
        <row r="364">
          <cell r="C364">
            <v>11101</v>
          </cell>
          <cell r="E364">
            <v>22</v>
          </cell>
          <cell r="G364">
            <v>3</v>
          </cell>
          <cell r="U364">
            <v>6895724</v>
          </cell>
          <cell r="V364">
            <v>5990600</v>
          </cell>
          <cell r="W364">
            <v>5990600</v>
          </cell>
          <cell r="X364">
            <v>2622064</v>
          </cell>
          <cell r="Y364">
            <v>2622064</v>
          </cell>
        </row>
        <row r="365">
          <cell r="C365">
            <v>11101</v>
          </cell>
          <cell r="E365">
            <v>22</v>
          </cell>
          <cell r="G365">
            <v>3</v>
          </cell>
          <cell r="U365">
            <v>3160688</v>
          </cell>
          <cell r="V365">
            <v>2365500</v>
          </cell>
          <cell r="W365">
            <v>2365500</v>
          </cell>
          <cell r="X365">
            <v>2365500</v>
          </cell>
          <cell r="Y365">
            <v>2365500</v>
          </cell>
        </row>
        <row r="366">
          <cell r="C366">
            <v>11101</v>
          </cell>
          <cell r="E366">
            <v>22</v>
          </cell>
          <cell r="G366">
            <v>3</v>
          </cell>
          <cell r="U366">
            <v>360390</v>
          </cell>
          <cell r="V366">
            <v>289600</v>
          </cell>
          <cell r="W366">
            <v>289600</v>
          </cell>
          <cell r="X366">
            <v>289600</v>
          </cell>
          <cell r="Y366">
            <v>289600</v>
          </cell>
        </row>
        <row r="367">
          <cell r="C367">
            <v>11101</v>
          </cell>
          <cell r="E367">
            <v>22</v>
          </cell>
          <cell r="G367">
            <v>3</v>
          </cell>
          <cell r="U367">
            <v>2370516</v>
          </cell>
          <cell r="V367">
            <v>1775300</v>
          </cell>
          <cell r="W367">
            <v>1775300</v>
          </cell>
          <cell r="X367">
            <v>1775300</v>
          </cell>
          <cell r="Y367">
            <v>1775300</v>
          </cell>
        </row>
        <row r="368">
          <cell r="C368">
            <v>11101</v>
          </cell>
          <cell r="E368">
            <v>22</v>
          </cell>
          <cell r="G368">
            <v>3</v>
          </cell>
          <cell r="U368">
            <v>395086</v>
          </cell>
          <cell r="V368">
            <v>296200</v>
          </cell>
          <cell r="W368">
            <v>296200</v>
          </cell>
          <cell r="X368">
            <v>296200</v>
          </cell>
          <cell r="Y368">
            <v>296200</v>
          </cell>
        </row>
        <row r="369">
          <cell r="C369">
            <v>11101</v>
          </cell>
          <cell r="E369">
            <v>22</v>
          </cell>
          <cell r="G369">
            <v>3</v>
          </cell>
          <cell r="U369">
            <v>395086</v>
          </cell>
          <cell r="V369">
            <v>296200</v>
          </cell>
          <cell r="W369">
            <v>296200</v>
          </cell>
          <cell r="X369">
            <v>296200</v>
          </cell>
          <cell r="Y369">
            <v>296200</v>
          </cell>
        </row>
        <row r="370">
          <cell r="C370">
            <v>11101</v>
          </cell>
          <cell r="E370">
            <v>22</v>
          </cell>
          <cell r="G370">
            <v>3</v>
          </cell>
          <cell r="U370">
            <v>790172</v>
          </cell>
          <cell r="V370">
            <v>592000</v>
          </cell>
          <cell r="W370">
            <v>592000</v>
          </cell>
          <cell r="X370">
            <v>592000</v>
          </cell>
          <cell r="Y370">
            <v>592000</v>
          </cell>
        </row>
        <row r="371">
          <cell r="C371">
            <v>11101</v>
          </cell>
          <cell r="E371">
            <v>22</v>
          </cell>
          <cell r="G371">
            <v>3</v>
          </cell>
          <cell r="U371">
            <v>8586000</v>
          </cell>
          <cell r="V371">
            <v>8586000</v>
          </cell>
          <cell r="W371">
            <v>8586000</v>
          </cell>
          <cell r="X371">
            <v>8586000</v>
          </cell>
          <cell r="Y371">
            <v>8586000</v>
          </cell>
        </row>
        <row r="372">
          <cell r="C372">
            <v>11101</v>
          </cell>
          <cell r="E372">
            <v>22</v>
          </cell>
          <cell r="G372">
            <v>3</v>
          </cell>
          <cell r="U372">
            <v>32275258</v>
          </cell>
          <cell r="V372">
            <v>20264000</v>
          </cell>
          <cell r="W372">
            <v>20264000</v>
          </cell>
          <cell r="X372">
            <v>20264000</v>
          </cell>
          <cell r="Y372">
            <v>20264000</v>
          </cell>
        </row>
        <row r="373">
          <cell r="C373">
            <v>11101</v>
          </cell>
          <cell r="E373">
            <v>22</v>
          </cell>
          <cell r="G373">
            <v>3</v>
          </cell>
          <cell r="U373">
            <v>234563038</v>
          </cell>
          <cell r="V373">
            <v>152125395</v>
          </cell>
          <cell r="W373">
            <v>152125395</v>
          </cell>
          <cell r="X373">
            <v>152125395</v>
          </cell>
          <cell r="Y373">
            <v>68789395</v>
          </cell>
        </row>
        <row r="374">
          <cell r="C374">
            <v>11101</v>
          </cell>
          <cell r="E374">
            <v>22</v>
          </cell>
          <cell r="G374">
            <v>3</v>
          </cell>
          <cell r="U374">
            <v>67083664</v>
          </cell>
          <cell r="V374">
            <v>54703985</v>
          </cell>
          <cell r="W374">
            <v>54703985</v>
          </cell>
          <cell r="X374">
            <v>54703985</v>
          </cell>
          <cell r="Y374">
            <v>54703985</v>
          </cell>
        </row>
        <row r="375">
          <cell r="C375">
            <v>11101</v>
          </cell>
          <cell r="E375">
            <v>22</v>
          </cell>
          <cell r="G375">
            <v>3</v>
          </cell>
          <cell r="U375">
            <v>2835914</v>
          </cell>
          <cell r="V375">
            <v>1996731</v>
          </cell>
          <cell r="W375">
            <v>1996731</v>
          </cell>
          <cell r="X375">
            <v>1501507</v>
          </cell>
          <cell r="Y375">
            <v>1501507</v>
          </cell>
        </row>
        <row r="376">
          <cell r="C376">
            <v>11101</v>
          </cell>
          <cell r="E376">
            <v>22</v>
          </cell>
          <cell r="G376">
            <v>3</v>
          </cell>
          <cell r="U376">
            <v>1956606</v>
          </cell>
          <cell r="V376">
            <v>1380966</v>
          </cell>
          <cell r="W376">
            <v>1380966</v>
          </cell>
          <cell r="X376">
            <v>745780</v>
          </cell>
          <cell r="Y376">
            <v>745780</v>
          </cell>
        </row>
        <row r="377">
          <cell r="C377">
            <v>11101</v>
          </cell>
          <cell r="E377">
            <v>22</v>
          </cell>
          <cell r="G377">
            <v>3</v>
          </cell>
          <cell r="U377">
            <v>372688</v>
          </cell>
          <cell r="V377">
            <v>263040</v>
          </cell>
          <cell r="W377">
            <v>263040</v>
          </cell>
          <cell r="X377">
            <v>142053</v>
          </cell>
          <cell r="Y377">
            <v>142053</v>
          </cell>
        </row>
        <row r="378">
          <cell r="C378">
            <v>11101</v>
          </cell>
          <cell r="E378">
            <v>22</v>
          </cell>
          <cell r="G378">
            <v>3</v>
          </cell>
          <cell r="U378">
            <v>5910620</v>
          </cell>
          <cell r="V378">
            <v>4786715</v>
          </cell>
          <cell r="W378">
            <v>4786715</v>
          </cell>
          <cell r="X378">
            <v>4786715</v>
          </cell>
          <cell r="Y378">
            <v>4786715</v>
          </cell>
        </row>
        <row r="379">
          <cell r="C379">
            <v>11101</v>
          </cell>
          <cell r="E379">
            <v>22</v>
          </cell>
          <cell r="G379">
            <v>3</v>
          </cell>
          <cell r="U379">
            <v>2894998</v>
          </cell>
          <cell r="V379">
            <v>2031369</v>
          </cell>
          <cell r="W379">
            <v>2031369</v>
          </cell>
          <cell r="X379">
            <v>1065399</v>
          </cell>
          <cell r="Y379">
            <v>1065399</v>
          </cell>
        </row>
        <row r="380">
          <cell r="C380">
            <v>11101</v>
          </cell>
          <cell r="E380">
            <v>22</v>
          </cell>
          <cell r="G380">
            <v>3</v>
          </cell>
          <cell r="U380">
            <v>52800000</v>
          </cell>
          <cell r="V380">
            <v>46876623</v>
          </cell>
          <cell r="W380">
            <v>46876623</v>
          </cell>
          <cell r="X380">
            <v>46876623</v>
          </cell>
          <cell r="Y380">
            <v>0</v>
          </cell>
        </row>
        <row r="381">
          <cell r="C381">
            <v>11101</v>
          </cell>
          <cell r="E381">
            <v>22</v>
          </cell>
          <cell r="G381">
            <v>3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</row>
        <row r="382">
          <cell r="C382">
            <v>11101</v>
          </cell>
          <cell r="E382">
            <v>22</v>
          </cell>
          <cell r="G382">
            <v>3</v>
          </cell>
          <cell r="U382">
            <v>16000000</v>
          </cell>
          <cell r="V382">
            <v>2736352</v>
          </cell>
          <cell r="W382">
            <v>2736352</v>
          </cell>
          <cell r="X382">
            <v>2736352</v>
          </cell>
          <cell r="Y382">
            <v>0</v>
          </cell>
        </row>
        <row r="383">
          <cell r="C383">
            <v>11101</v>
          </cell>
          <cell r="E383">
            <v>22</v>
          </cell>
          <cell r="G383">
            <v>3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</row>
        <row r="384">
          <cell r="C384">
            <v>11101</v>
          </cell>
          <cell r="E384">
            <v>22</v>
          </cell>
          <cell r="G384">
            <v>3</v>
          </cell>
          <cell r="U384">
            <v>4245996</v>
          </cell>
          <cell r="V384">
            <v>2979341</v>
          </cell>
          <cell r="W384">
            <v>2979341</v>
          </cell>
          <cell r="X384">
            <v>1309404</v>
          </cell>
          <cell r="Y384">
            <v>1309404</v>
          </cell>
        </row>
        <row r="385">
          <cell r="C385">
            <v>11101</v>
          </cell>
          <cell r="E385">
            <v>22</v>
          </cell>
          <cell r="G385">
            <v>3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</row>
        <row r="386">
          <cell r="C386">
            <v>11101</v>
          </cell>
          <cell r="E386">
            <v>22</v>
          </cell>
          <cell r="G386">
            <v>3</v>
          </cell>
          <cell r="U386">
            <v>41083872</v>
          </cell>
          <cell r="V386">
            <v>41083872</v>
          </cell>
          <cell r="W386">
            <v>41083872</v>
          </cell>
          <cell r="X386">
            <v>41083872</v>
          </cell>
          <cell r="Y386">
            <v>41083872</v>
          </cell>
        </row>
        <row r="387">
          <cell r="C387">
            <v>11101</v>
          </cell>
          <cell r="E387">
            <v>22</v>
          </cell>
          <cell r="G387">
            <v>1</v>
          </cell>
          <cell r="U387">
            <v>2104604</v>
          </cell>
          <cell r="V387">
            <v>197950</v>
          </cell>
          <cell r="W387">
            <v>197950</v>
          </cell>
          <cell r="X387">
            <v>197950</v>
          </cell>
          <cell r="Y387">
            <v>197950</v>
          </cell>
        </row>
        <row r="388">
          <cell r="C388">
            <v>11101</v>
          </cell>
          <cell r="E388">
            <v>23</v>
          </cell>
          <cell r="G388">
            <v>3</v>
          </cell>
          <cell r="U388">
            <v>197325832</v>
          </cell>
          <cell r="V388">
            <v>152320337</v>
          </cell>
          <cell r="W388">
            <v>152320337</v>
          </cell>
          <cell r="X388">
            <v>152320337</v>
          </cell>
          <cell r="Y388">
            <v>102325832</v>
          </cell>
        </row>
        <row r="389">
          <cell r="C389">
            <v>11101</v>
          </cell>
          <cell r="E389">
            <v>23</v>
          </cell>
          <cell r="G389">
            <v>3</v>
          </cell>
          <cell r="U389">
            <v>128000000</v>
          </cell>
          <cell r="V389">
            <v>128000000</v>
          </cell>
          <cell r="W389">
            <v>128000000</v>
          </cell>
          <cell r="X389">
            <v>128000000</v>
          </cell>
          <cell r="Y389">
            <v>128000000</v>
          </cell>
        </row>
        <row r="390">
          <cell r="C390">
            <v>11101</v>
          </cell>
          <cell r="E390">
            <v>23</v>
          </cell>
          <cell r="G390">
            <v>3</v>
          </cell>
          <cell r="U390">
            <v>178000000</v>
          </cell>
          <cell r="V390">
            <v>166731099</v>
          </cell>
          <cell r="W390">
            <v>166731099</v>
          </cell>
          <cell r="X390">
            <v>58266667</v>
          </cell>
          <cell r="Y390">
            <v>58266667</v>
          </cell>
        </row>
        <row r="391">
          <cell r="C391">
            <v>11101</v>
          </cell>
          <cell r="E391">
            <v>23</v>
          </cell>
          <cell r="G391">
            <v>1</v>
          </cell>
          <cell r="U391">
            <v>41246720</v>
          </cell>
          <cell r="V391">
            <v>4800000</v>
          </cell>
          <cell r="W391">
            <v>4800000</v>
          </cell>
          <cell r="X391">
            <v>4800000</v>
          </cell>
          <cell r="Y391">
            <v>0</v>
          </cell>
        </row>
        <row r="392">
          <cell r="C392">
            <v>11101</v>
          </cell>
          <cell r="E392">
            <v>23</v>
          </cell>
          <cell r="G392">
            <v>1</v>
          </cell>
          <cell r="U392">
            <v>2104604</v>
          </cell>
          <cell r="V392">
            <v>1762355</v>
          </cell>
          <cell r="W392">
            <v>1762355</v>
          </cell>
          <cell r="X392">
            <v>1762355</v>
          </cell>
          <cell r="Y392">
            <v>1762355</v>
          </cell>
        </row>
        <row r="393">
          <cell r="C393">
            <v>11101</v>
          </cell>
          <cell r="E393">
            <v>24</v>
          </cell>
          <cell r="G393">
            <v>3</v>
          </cell>
          <cell r="U393">
            <v>16000000</v>
          </cell>
          <cell r="V393">
            <v>12990166</v>
          </cell>
          <cell r="W393">
            <v>12990166</v>
          </cell>
          <cell r="X393">
            <v>12990166</v>
          </cell>
          <cell r="Y393">
            <v>11000000</v>
          </cell>
        </row>
        <row r="394">
          <cell r="C394">
            <v>11101</v>
          </cell>
          <cell r="E394">
            <v>24</v>
          </cell>
          <cell r="G394">
            <v>3</v>
          </cell>
          <cell r="U394">
            <v>42625625</v>
          </cell>
          <cell r="V394">
            <v>41500000</v>
          </cell>
          <cell r="W394">
            <v>41500000</v>
          </cell>
          <cell r="X394">
            <v>41500000</v>
          </cell>
          <cell r="Y394">
            <v>10500000</v>
          </cell>
        </row>
        <row r="395">
          <cell r="C395">
            <v>11101</v>
          </cell>
          <cell r="E395">
            <v>24</v>
          </cell>
          <cell r="G395">
            <v>3</v>
          </cell>
          <cell r="U395">
            <v>30000000</v>
          </cell>
          <cell r="V395">
            <v>20166300</v>
          </cell>
          <cell r="W395">
            <v>20166300</v>
          </cell>
          <cell r="X395">
            <v>20166300</v>
          </cell>
          <cell r="Y395">
            <v>20166300</v>
          </cell>
        </row>
        <row r="396">
          <cell r="C396">
            <v>11101</v>
          </cell>
          <cell r="E396">
            <v>24</v>
          </cell>
          <cell r="G396">
            <v>3</v>
          </cell>
          <cell r="U396">
            <v>285000000</v>
          </cell>
          <cell r="V396">
            <v>238599013</v>
          </cell>
          <cell r="W396">
            <v>238599013</v>
          </cell>
          <cell r="X396">
            <v>236803511</v>
          </cell>
          <cell r="Y396">
            <v>219386825</v>
          </cell>
        </row>
        <row r="397">
          <cell r="C397">
            <v>11101</v>
          </cell>
          <cell r="E397">
            <v>24</v>
          </cell>
          <cell r="G397">
            <v>3</v>
          </cell>
          <cell r="U397">
            <v>21374375</v>
          </cell>
          <cell r="V397">
            <v>11296172</v>
          </cell>
          <cell r="W397">
            <v>11296172</v>
          </cell>
          <cell r="X397">
            <v>11296172</v>
          </cell>
          <cell r="Y397">
            <v>5000000</v>
          </cell>
        </row>
        <row r="398">
          <cell r="C398">
            <v>11101</v>
          </cell>
          <cell r="E398">
            <v>24</v>
          </cell>
          <cell r="G398">
            <v>3</v>
          </cell>
          <cell r="U398">
            <v>60000000</v>
          </cell>
          <cell r="V398">
            <v>50296735</v>
          </cell>
          <cell r="W398">
            <v>50296735</v>
          </cell>
          <cell r="X398">
            <v>50296735</v>
          </cell>
          <cell r="Y398">
            <v>45405910</v>
          </cell>
        </row>
        <row r="399">
          <cell r="C399">
            <v>11101</v>
          </cell>
          <cell r="E399">
            <v>24</v>
          </cell>
          <cell r="G399">
            <v>3</v>
          </cell>
          <cell r="U399">
            <v>10000000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</row>
        <row r="400">
          <cell r="C400">
            <v>11101</v>
          </cell>
          <cell r="E400">
            <v>24</v>
          </cell>
          <cell r="G400">
            <v>3</v>
          </cell>
          <cell r="U400">
            <v>6882536</v>
          </cell>
          <cell r="V400">
            <v>6882536</v>
          </cell>
          <cell r="W400">
            <v>6882536</v>
          </cell>
          <cell r="X400">
            <v>6882536</v>
          </cell>
          <cell r="Y400">
            <v>6882536</v>
          </cell>
        </row>
        <row r="401">
          <cell r="C401">
            <v>11101</v>
          </cell>
          <cell r="E401">
            <v>24</v>
          </cell>
          <cell r="G401">
            <v>3</v>
          </cell>
          <cell r="U401">
            <v>4875130</v>
          </cell>
          <cell r="V401">
            <v>4875130</v>
          </cell>
          <cell r="W401">
            <v>4875130</v>
          </cell>
          <cell r="X401">
            <v>4875130</v>
          </cell>
          <cell r="Y401">
            <v>4875130</v>
          </cell>
        </row>
        <row r="402">
          <cell r="C402">
            <v>11101</v>
          </cell>
          <cell r="E402">
            <v>24</v>
          </cell>
          <cell r="G402">
            <v>3</v>
          </cell>
          <cell r="U402">
            <v>5426652</v>
          </cell>
          <cell r="V402">
            <v>5314219</v>
          </cell>
          <cell r="W402">
            <v>5314219</v>
          </cell>
          <cell r="X402">
            <v>2506155</v>
          </cell>
          <cell r="Y402">
            <v>2506155</v>
          </cell>
        </row>
        <row r="403">
          <cell r="C403">
            <v>11101</v>
          </cell>
          <cell r="E403">
            <v>24</v>
          </cell>
          <cell r="G403">
            <v>3</v>
          </cell>
          <cell r="U403">
            <v>2473581</v>
          </cell>
          <cell r="V403">
            <v>2473581</v>
          </cell>
          <cell r="W403">
            <v>2473581</v>
          </cell>
          <cell r="X403">
            <v>2473581</v>
          </cell>
          <cell r="Y403">
            <v>2473581</v>
          </cell>
        </row>
        <row r="404">
          <cell r="C404">
            <v>11101</v>
          </cell>
          <cell r="E404">
            <v>24</v>
          </cell>
          <cell r="G404">
            <v>3</v>
          </cell>
          <cell r="U404">
            <v>282044</v>
          </cell>
          <cell r="V404">
            <v>282044</v>
          </cell>
          <cell r="W404">
            <v>282044</v>
          </cell>
          <cell r="X404">
            <v>282044</v>
          </cell>
          <cell r="Y404">
            <v>282044</v>
          </cell>
        </row>
        <row r="405">
          <cell r="C405">
            <v>11101</v>
          </cell>
          <cell r="E405">
            <v>24</v>
          </cell>
          <cell r="G405">
            <v>3</v>
          </cell>
          <cell r="U405">
            <v>1855186</v>
          </cell>
          <cell r="V405">
            <v>1855186</v>
          </cell>
          <cell r="W405">
            <v>1855186</v>
          </cell>
          <cell r="X405">
            <v>1855186</v>
          </cell>
          <cell r="Y405">
            <v>1855186</v>
          </cell>
        </row>
        <row r="406">
          <cell r="C406">
            <v>11101</v>
          </cell>
          <cell r="E406">
            <v>24</v>
          </cell>
          <cell r="G406">
            <v>3</v>
          </cell>
          <cell r="U406">
            <v>309198</v>
          </cell>
          <cell r="V406">
            <v>309198</v>
          </cell>
          <cell r="W406">
            <v>309198</v>
          </cell>
          <cell r="X406">
            <v>309198</v>
          </cell>
          <cell r="Y406">
            <v>309198</v>
          </cell>
        </row>
        <row r="407">
          <cell r="C407">
            <v>11101</v>
          </cell>
          <cell r="E407">
            <v>24</v>
          </cell>
          <cell r="G407">
            <v>3</v>
          </cell>
          <cell r="U407">
            <v>309198</v>
          </cell>
          <cell r="V407">
            <v>309198</v>
          </cell>
          <cell r="W407">
            <v>309198</v>
          </cell>
          <cell r="X407">
            <v>309198</v>
          </cell>
          <cell r="Y407">
            <v>309198</v>
          </cell>
        </row>
        <row r="408">
          <cell r="C408">
            <v>11101</v>
          </cell>
          <cell r="E408">
            <v>24</v>
          </cell>
          <cell r="G408">
            <v>3</v>
          </cell>
          <cell r="U408">
            <v>618395</v>
          </cell>
          <cell r="V408">
            <v>618395</v>
          </cell>
          <cell r="W408">
            <v>618395</v>
          </cell>
          <cell r="X408">
            <v>618395</v>
          </cell>
          <cell r="Y408">
            <v>618395</v>
          </cell>
        </row>
        <row r="409">
          <cell r="C409">
            <v>11101</v>
          </cell>
          <cell r="E409">
            <v>24</v>
          </cell>
          <cell r="G409">
            <v>3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</row>
        <row r="410">
          <cell r="C410">
            <v>11101</v>
          </cell>
          <cell r="E410">
            <v>24</v>
          </cell>
          <cell r="G410">
            <v>3</v>
          </cell>
          <cell r="U410">
            <v>52500258</v>
          </cell>
          <cell r="V410">
            <v>52500258</v>
          </cell>
          <cell r="W410">
            <v>52500258</v>
          </cell>
          <cell r="X410">
            <v>52500258</v>
          </cell>
          <cell r="Y410">
            <v>52500258</v>
          </cell>
        </row>
        <row r="411">
          <cell r="C411">
            <v>11101</v>
          </cell>
          <cell r="E411">
            <v>24</v>
          </cell>
          <cell r="G411">
            <v>3</v>
          </cell>
          <cell r="U411">
            <v>2219412</v>
          </cell>
          <cell r="V411">
            <v>2219412</v>
          </cell>
          <cell r="W411">
            <v>2219412</v>
          </cell>
          <cell r="X411">
            <v>2082188</v>
          </cell>
          <cell r="Y411">
            <v>2082188</v>
          </cell>
        </row>
        <row r="412">
          <cell r="C412">
            <v>11101</v>
          </cell>
          <cell r="E412">
            <v>24</v>
          </cell>
          <cell r="G412">
            <v>3</v>
          </cell>
          <cell r="U412">
            <v>3322953</v>
          </cell>
          <cell r="V412">
            <v>3322953</v>
          </cell>
          <cell r="W412">
            <v>3322953</v>
          </cell>
          <cell r="X412">
            <v>1309258</v>
          </cell>
          <cell r="Y412">
            <v>1309258</v>
          </cell>
        </row>
        <row r="413">
          <cell r="C413">
            <v>11101</v>
          </cell>
          <cell r="E413">
            <v>24</v>
          </cell>
          <cell r="G413">
            <v>3</v>
          </cell>
          <cell r="U413">
            <v>291668</v>
          </cell>
          <cell r="V413">
            <v>291668</v>
          </cell>
          <cell r="W413">
            <v>291668</v>
          </cell>
          <cell r="X413">
            <v>248814</v>
          </cell>
          <cell r="Y413">
            <v>248814</v>
          </cell>
        </row>
        <row r="414">
          <cell r="C414">
            <v>11101</v>
          </cell>
          <cell r="E414">
            <v>24</v>
          </cell>
          <cell r="G414">
            <v>3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</row>
        <row r="415">
          <cell r="C415">
            <v>11101</v>
          </cell>
          <cell r="E415">
            <v>24</v>
          </cell>
          <cell r="G415">
            <v>3</v>
          </cell>
          <cell r="U415">
            <v>104000000</v>
          </cell>
          <cell r="V415">
            <v>97886675</v>
          </cell>
          <cell r="W415">
            <v>97886675</v>
          </cell>
          <cell r="X415">
            <v>97886675</v>
          </cell>
          <cell r="Y415">
            <v>97886675</v>
          </cell>
        </row>
        <row r="416">
          <cell r="C416">
            <v>11101</v>
          </cell>
          <cell r="E416">
            <v>24</v>
          </cell>
          <cell r="G416">
            <v>3</v>
          </cell>
          <cell r="U416">
            <v>1531257</v>
          </cell>
          <cell r="V416">
            <v>1531257</v>
          </cell>
          <cell r="W416">
            <v>1531257</v>
          </cell>
          <cell r="X416">
            <v>717423</v>
          </cell>
          <cell r="Y416">
            <v>717423</v>
          </cell>
        </row>
        <row r="417">
          <cell r="C417">
            <v>11101</v>
          </cell>
          <cell r="E417">
            <v>24</v>
          </cell>
          <cell r="G417">
            <v>3</v>
          </cell>
          <cell r="U417">
            <v>4625701</v>
          </cell>
          <cell r="V417">
            <v>2071209</v>
          </cell>
          <cell r="W417">
            <v>2071209</v>
          </cell>
          <cell r="X417">
            <v>2071209</v>
          </cell>
          <cell r="Y417">
            <v>2071209</v>
          </cell>
        </row>
        <row r="418">
          <cell r="C418">
            <v>11101</v>
          </cell>
          <cell r="E418">
            <v>24</v>
          </cell>
          <cell r="G418">
            <v>3</v>
          </cell>
          <cell r="U418">
            <v>2265650</v>
          </cell>
          <cell r="V418">
            <v>2265650</v>
          </cell>
          <cell r="W418">
            <v>2265650</v>
          </cell>
          <cell r="X418">
            <v>1024890</v>
          </cell>
          <cell r="Y418">
            <v>1024890</v>
          </cell>
        </row>
        <row r="419">
          <cell r="C419">
            <v>11101</v>
          </cell>
          <cell r="E419">
            <v>24</v>
          </cell>
          <cell r="G419">
            <v>3</v>
          </cell>
          <cell r="U419">
            <v>18781743</v>
          </cell>
          <cell r="V419">
            <v>15487692</v>
          </cell>
          <cell r="W419">
            <v>15487692</v>
          </cell>
          <cell r="X419">
            <v>15487692</v>
          </cell>
          <cell r="Y419">
            <v>15487692</v>
          </cell>
        </row>
        <row r="420">
          <cell r="C420">
            <v>11101</v>
          </cell>
          <cell r="E420">
            <v>24</v>
          </cell>
          <cell r="G420">
            <v>3</v>
          </cell>
          <cell r="U420">
            <v>13327640</v>
          </cell>
          <cell r="V420">
            <v>10873203</v>
          </cell>
          <cell r="W420">
            <v>10873203</v>
          </cell>
          <cell r="X420">
            <v>10873203</v>
          </cell>
          <cell r="Y420">
            <v>10873203</v>
          </cell>
        </row>
        <row r="421">
          <cell r="C421">
            <v>11101</v>
          </cell>
          <cell r="E421">
            <v>24</v>
          </cell>
          <cell r="G421">
            <v>3</v>
          </cell>
          <cell r="U421">
            <v>15704330</v>
          </cell>
          <cell r="V421">
            <v>15168186</v>
          </cell>
          <cell r="W421">
            <v>15168186</v>
          </cell>
          <cell r="X421">
            <v>1341671</v>
          </cell>
          <cell r="Y421">
            <v>1341671</v>
          </cell>
        </row>
        <row r="422">
          <cell r="C422">
            <v>11101</v>
          </cell>
          <cell r="E422">
            <v>24</v>
          </cell>
          <cell r="G422">
            <v>3</v>
          </cell>
          <cell r="U422">
            <v>6855199</v>
          </cell>
          <cell r="V422">
            <v>5657751</v>
          </cell>
          <cell r="W422">
            <v>5657751</v>
          </cell>
          <cell r="X422">
            <v>5657751</v>
          </cell>
          <cell r="Y422">
            <v>5657751</v>
          </cell>
        </row>
        <row r="423">
          <cell r="C423">
            <v>11101</v>
          </cell>
          <cell r="E423">
            <v>24</v>
          </cell>
          <cell r="G423">
            <v>3</v>
          </cell>
          <cell r="U423">
            <v>787218</v>
          </cell>
          <cell r="V423">
            <v>635925</v>
          </cell>
          <cell r="W423">
            <v>635925</v>
          </cell>
          <cell r="X423">
            <v>635925</v>
          </cell>
          <cell r="Y423">
            <v>635925</v>
          </cell>
        </row>
        <row r="424">
          <cell r="C424">
            <v>11101</v>
          </cell>
          <cell r="E424">
            <v>24</v>
          </cell>
          <cell r="G424">
            <v>3</v>
          </cell>
          <cell r="U424">
            <v>5141400</v>
          </cell>
          <cell r="V424">
            <v>4243314</v>
          </cell>
          <cell r="W424">
            <v>4243314</v>
          </cell>
          <cell r="X424">
            <v>4243314</v>
          </cell>
          <cell r="Y424">
            <v>4243314</v>
          </cell>
        </row>
        <row r="425">
          <cell r="C425">
            <v>11101</v>
          </cell>
          <cell r="E425">
            <v>24</v>
          </cell>
          <cell r="G425">
            <v>3</v>
          </cell>
          <cell r="U425">
            <v>1157619</v>
          </cell>
          <cell r="V425">
            <v>707218</v>
          </cell>
          <cell r="W425">
            <v>707218</v>
          </cell>
          <cell r="X425">
            <v>707218</v>
          </cell>
          <cell r="Y425">
            <v>707218</v>
          </cell>
        </row>
        <row r="426">
          <cell r="C426">
            <v>11101</v>
          </cell>
          <cell r="E426">
            <v>24</v>
          </cell>
          <cell r="G426">
            <v>3</v>
          </cell>
          <cell r="U426">
            <v>1157619</v>
          </cell>
          <cell r="V426">
            <v>707218</v>
          </cell>
          <cell r="W426">
            <v>707218</v>
          </cell>
          <cell r="X426">
            <v>707218</v>
          </cell>
          <cell r="Y426">
            <v>707218</v>
          </cell>
        </row>
        <row r="427">
          <cell r="C427">
            <v>11101</v>
          </cell>
          <cell r="E427">
            <v>24</v>
          </cell>
          <cell r="G427">
            <v>3</v>
          </cell>
          <cell r="U427">
            <v>1707106</v>
          </cell>
          <cell r="V427">
            <v>1414438</v>
          </cell>
          <cell r="W427">
            <v>1414438</v>
          </cell>
          <cell r="X427">
            <v>1414438</v>
          </cell>
          <cell r="Y427">
            <v>1414438</v>
          </cell>
        </row>
        <row r="428">
          <cell r="C428">
            <v>11101</v>
          </cell>
          <cell r="E428">
            <v>24</v>
          </cell>
          <cell r="G428">
            <v>3</v>
          </cell>
          <cell r="U428">
            <v>187520000</v>
          </cell>
          <cell r="V428">
            <v>178306665</v>
          </cell>
          <cell r="W428">
            <v>178306665</v>
          </cell>
          <cell r="X428">
            <v>178306665</v>
          </cell>
          <cell r="Y428">
            <v>178306665</v>
          </cell>
        </row>
        <row r="429">
          <cell r="C429">
            <v>11101</v>
          </cell>
          <cell r="E429">
            <v>24</v>
          </cell>
          <cell r="G429">
            <v>3</v>
          </cell>
          <cell r="U429">
            <v>138000000</v>
          </cell>
          <cell r="V429">
            <v>66981630</v>
          </cell>
          <cell r="W429">
            <v>66981630</v>
          </cell>
          <cell r="X429">
            <v>66981630</v>
          </cell>
          <cell r="Y429">
            <v>46309080</v>
          </cell>
        </row>
        <row r="430">
          <cell r="C430">
            <v>11101</v>
          </cell>
          <cell r="E430">
            <v>24</v>
          </cell>
          <cell r="G430">
            <v>3</v>
          </cell>
          <cell r="U430">
            <v>2974702</v>
          </cell>
          <cell r="V430">
            <v>2554893</v>
          </cell>
          <cell r="W430">
            <v>2554893</v>
          </cell>
          <cell r="X430">
            <v>2554893</v>
          </cell>
          <cell r="Y430">
            <v>2554893</v>
          </cell>
        </row>
        <row r="431">
          <cell r="C431">
            <v>11101</v>
          </cell>
          <cell r="E431">
            <v>24</v>
          </cell>
          <cell r="G431">
            <v>3</v>
          </cell>
          <cell r="U431">
            <v>9723663</v>
          </cell>
          <cell r="V431">
            <v>7614282</v>
          </cell>
          <cell r="W431">
            <v>7614282</v>
          </cell>
          <cell r="X431">
            <v>702302</v>
          </cell>
          <cell r="Y431">
            <v>702302</v>
          </cell>
        </row>
        <row r="432">
          <cell r="C432">
            <v>11101</v>
          </cell>
          <cell r="E432">
            <v>24</v>
          </cell>
          <cell r="G432">
            <v>3</v>
          </cell>
          <cell r="U432">
            <v>799198</v>
          </cell>
          <cell r="V432">
            <v>655566</v>
          </cell>
          <cell r="W432">
            <v>655566</v>
          </cell>
          <cell r="X432">
            <v>63545</v>
          </cell>
          <cell r="Y432">
            <v>63545</v>
          </cell>
        </row>
        <row r="433">
          <cell r="C433">
            <v>11101</v>
          </cell>
          <cell r="E433">
            <v>24</v>
          </cell>
          <cell r="G433">
            <v>3</v>
          </cell>
          <cell r="U433">
            <v>6359932</v>
          </cell>
          <cell r="V433">
            <v>5191556</v>
          </cell>
          <cell r="W433">
            <v>5191556</v>
          </cell>
          <cell r="X433">
            <v>476584</v>
          </cell>
          <cell r="Y433">
            <v>476584</v>
          </cell>
        </row>
        <row r="434">
          <cell r="C434">
            <v>11101</v>
          </cell>
          <cell r="E434">
            <v>24</v>
          </cell>
          <cell r="G434">
            <v>3</v>
          </cell>
          <cell r="U434">
            <v>122446069</v>
          </cell>
          <cell r="V434">
            <v>119312269</v>
          </cell>
          <cell r="W434">
            <v>119312269</v>
          </cell>
          <cell r="X434">
            <v>119312269</v>
          </cell>
          <cell r="Y434">
            <v>119312269</v>
          </cell>
        </row>
        <row r="435">
          <cell r="C435">
            <v>11101</v>
          </cell>
          <cell r="E435">
            <v>24</v>
          </cell>
          <cell r="G435">
            <v>3</v>
          </cell>
          <cell r="U435">
            <v>1953446</v>
          </cell>
          <cell r="V435">
            <v>1641875</v>
          </cell>
          <cell r="W435">
            <v>1641875</v>
          </cell>
          <cell r="X435">
            <v>1641875</v>
          </cell>
          <cell r="Y435">
            <v>1641875</v>
          </cell>
        </row>
        <row r="436">
          <cell r="C436">
            <v>11101</v>
          </cell>
          <cell r="E436">
            <v>24</v>
          </cell>
          <cell r="G436">
            <v>3</v>
          </cell>
          <cell r="U436">
            <v>6270840</v>
          </cell>
          <cell r="V436">
            <v>5171253</v>
          </cell>
          <cell r="W436">
            <v>5171253</v>
          </cell>
          <cell r="X436">
            <v>3614926</v>
          </cell>
          <cell r="Y436">
            <v>3614926</v>
          </cell>
        </row>
        <row r="437">
          <cell r="C437">
            <v>11101</v>
          </cell>
          <cell r="E437">
            <v>24</v>
          </cell>
          <cell r="G437">
            <v>3</v>
          </cell>
          <cell r="U437">
            <v>4675135</v>
          </cell>
          <cell r="V437">
            <v>3822988</v>
          </cell>
          <cell r="W437">
            <v>3822988</v>
          </cell>
          <cell r="X437">
            <v>476584</v>
          </cell>
          <cell r="Y437">
            <v>476584</v>
          </cell>
        </row>
        <row r="438">
          <cell r="C438">
            <v>11101</v>
          </cell>
          <cell r="E438">
            <v>24</v>
          </cell>
          <cell r="G438">
            <v>3</v>
          </cell>
          <cell r="U438">
            <v>10263709</v>
          </cell>
          <cell r="V438">
            <v>10194868</v>
          </cell>
          <cell r="W438">
            <v>10194868</v>
          </cell>
          <cell r="X438">
            <v>10194868</v>
          </cell>
          <cell r="Y438">
            <v>10194868</v>
          </cell>
        </row>
        <row r="439">
          <cell r="C439">
            <v>11101</v>
          </cell>
          <cell r="E439">
            <v>24</v>
          </cell>
          <cell r="G439">
            <v>3</v>
          </cell>
          <cell r="U439">
            <v>20000000</v>
          </cell>
          <cell r="V439">
            <v>3189202</v>
          </cell>
          <cell r="W439">
            <v>3189202</v>
          </cell>
          <cell r="X439">
            <v>3189202</v>
          </cell>
          <cell r="Y439">
            <v>3189202</v>
          </cell>
        </row>
        <row r="440">
          <cell r="C440">
            <v>11101</v>
          </cell>
          <cell r="E440">
            <v>24</v>
          </cell>
          <cell r="G440">
            <v>3</v>
          </cell>
          <cell r="U440">
            <v>173124613</v>
          </cell>
          <cell r="V440">
            <v>111683499.16</v>
          </cell>
          <cell r="W440">
            <v>111683499.16</v>
          </cell>
          <cell r="X440">
            <v>111683499.16</v>
          </cell>
          <cell r="Y440">
            <v>111683499.16</v>
          </cell>
        </row>
        <row r="441">
          <cell r="C441">
            <v>11101</v>
          </cell>
          <cell r="E441">
            <v>24</v>
          </cell>
          <cell r="G441">
            <v>3</v>
          </cell>
          <cell r="U441">
            <v>29976156</v>
          </cell>
          <cell r="V441">
            <v>20516760</v>
          </cell>
          <cell r="W441">
            <v>20516760</v>
          </cell>
          <cell r="X441">
            <v>20516760</v>
          </cell>
          <cell r="Y441">
            <v>16194804</v>
          </cell>
        </row>
        <row r="442">
          <cell r="C442">
            <v>11101</v>
          </cell>
          <cell r="E442">
            <v>24</v>
          </cell>
          <cell r="G442">
            <v>3</v>
          </cell>
          <cell r="U442">
            <v>203754584</v>
          </cell>
          <cell r="V442">
            <v>166114354</v>
          </cell>
          <cell r="W442">
            <v>166114354</v>
          </cell>
          <cell r="X442">
            <v>166114354</v>
          </cell>
          <cell r="Y442">
            <v>165525304</v>
          </cell>
        </row>
        <row r="443">
          <cell r="C443">
            <v>11101</v>
          </cell>
          <cell r="E443">
            <v>24</v>
          </cell>
          <cell r="G443">
            <v>3</v>
          </cell>
          <cell r="U443">
            <v>30000000</v>
          </cell>
          <cell r="V443">
            <v>24126020</v>
          </cell>
          <cell r="W443">
            <v>24126020</v>
          </cell>
          <cell r="X443">
            <v>24126020</v>
          </cell>
          <cell r="Y443">
            <v>0</v>
          </cell>
        </row>
        <row r="444">
          <cell r="C444">
            <v>11101</v>
          </cell>
          <cell r="E444">
            <v>24</v>
          </cell>
          <cell r="G444">
            <v>3</v>
          </cell>
          <cell r="U444">
            <v>20000000</v>
          </cell>
          <cell r="V444">
            <v>15875008</v>
          </cell>
          <cell r="W444">
            <v>15875008</v>
          </cell>
          <cell r="X444">
            <v>15875008</v>
          </cell>
          <cell r="Y444">
            <v>15875008</v>
          </cell>
        </row>
        <row r="445">
          <cell r="C445">
            <v>11101</v>
          </cell>
          <cell r="E445">
            <v>24</v>
          </cell>
          <cell r="G445">
            <v>3</v>
          </cell>
          <cell r="U445">
            <v>63518524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</row>
        <row r="446">
          <cell r="C446">
            <v>11101</v>
          </cell>
          <cell r="E446">
            <v>24</v>
          </cell>
          <cell r="G446">
            <v>3</v>
          </cell>
          <cell r="U446">
            <v>216269260</v>
          </cell>
          <cell r="V446">
            <v>211168525</v>
          </cell>
          <cell r="W446">
            <v>211168525</v>
          </cell>
          <cell r="X446">
            <v>211168525</v>
          </cell>
          <cell r="Y446">
            <v>193571147</v>
          </cell>
        </row>
        <row r="447">
          <cell r="C447">
            <v>11101</v>
          </cell>
          <cell r="E447">
            <v>24</v>
          </cell>
          <cell r="G447">
            <v>1</v>
          </cell>
          <cell r="U447">
            <v>2104604</v>
          </cell>
          <cell r="V447">
            <v>1170160</v>
          </cell>
          <cell r="W447">
            <v>1170160</v>
          </cell>
          <cell r="X447">
            <v>1170160</v>
          </cell>
          <cell r="Y447">
            <v>1170160</v>
          </cell>
        </row>
        <row r="448">
          <cell r="C448">
            <v>11101</v>
          </cell>
          <cell r="E448">
            <v>25</v>
          </cell>
          <cell r="G448">
            <v>2</v>
          </cell>
          <cell r="U448">
            <v>255218705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</row>
        <row r="449">
          <cell r="C449">
            <v>11101</v>
          </cell>
          <cell r="E449">
            <v>25</v>
          </cell>
          <cell r="G449">
            <v>2</v>
          </cell>
          <cell r="U449">
            <v>4284225587</v>
          </cell>
          <cell r="V449">
            <v>1567858578.0799999</v>
          </cell>
          <cell r="W449">
            <v>1567858578.0799999</v>
          </cell>
          <cell r="X449">
            <v>1567858578.0799999</v>
          </cell>
          <cell r="Y449">
            <v>1567858578.0799999</v>
          </cell>
        </row>
        <row r="450">
          <cell r="C450">
            <v>11101</v>
          </cell>
          <cell r="E450">
            <v>25</v>
          </cell>
          <cell r="G450">
            <v>2</v>
          </cell>
          <cell r="U450">
            <v>1151724091</v>
          </cell>
          <cell r="V450">
            <v>1113086514</v>
          </cell>
          <cell r="W450">
            <v>1113086514</v>
          </cell>
          <cell r="X450">
            <v>1113086514</v>
          </cell>
          <cell r="Y450">
            <v>1113086514</v>
          </cell>
        </row>
        <row r="451">
          <cell r="C451">
            <v>11101</v>
          </cell>
          <cell r="E451">
            <v>25</v>
          </cell>
          <cell r="G451">
            <v>2</v>
          </cell>
          <cell r="U451">
            <v>530293764</v>
          </cell>
          <cell r="V451">
            <v>525792816.12</v>
          </cell>
          <cell r="W451">
            <v>525792816.12</v>
          </cell>
          <cell r="X451">
            <v>525792816.12</v>
          </cell>
          <cell r="Y451">
            <v>525792816.12</v>
          </cell>
        </row>
        <row r="452">
          <cell r="C452">
            <v>11101</v>
          </cell>
          <cell r="E452">
            <v>25</v>
          </cell>
          <cell r="G452">
            <v>3</v>
          </cell>
          <cell r="U452">
            <v>41069486</v>
          </cell>
          <cell r="V452">
            <v>27881895</v>
          </cell>
          <cell r="W452">
            <v>27881895</v>
          </cell>
          <cell r="X452">
            <v>27881895</v>
          </cell>
          <cell r="Y452">
            <v>27881895</v>
          </cell>
        </row>
        <row r="453">
          <cell r="C453">
            <v>11101</v>
          </cell>
          <cell r="E453">
            <v>25</v>
          </cell>
          <cell r="G453">
            <v>3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</row>
        <row r="454">
          <cell r="C454">
            <v>11101</v>
          </cell>
          <cell r="E454">
            <v>25</v>
          </cell>
          <cell r="G454">
            <v>3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</row>
        <row r="455">
          <cell r="C455">
            <v>11101</v>
          </cell>
          <cell r="E455">
            <v>25</v>
          </cell>
          <cell r="G455">
            <v>3</v>
          </cell>
          <cell r="U455">
            <v>30670478</v>
          </cell>
          <cell r="V455">
            <v>19781420</v>
          </cell>
          <cell r="W455">
            <v>19781420</v>
          </cell>
          <cell r="X455">
            <v>19781420</v>
          </cell>
          <cell r="Y455">
            <v>19781420</v>
          </cell>
        </row>
        <row r="456">
          <cell r="C456">
            <v>11101</v>
          </cell>
          <cell r="E456">
            <v>25</v>
          </cell>
          <cell r="G456">
            <v>3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</row>
        <row r="457">
          <cell r="C457">
            <v>11101</v>
          </cell>
          <cell r="E457">
            <v>25</v>
          </cell>
          <cell r="G457">
            <v>3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</row>
        <row r="458">
          <cell r="C458">
            <v>11101</v>
          </cell>
          <cell r="E458">
            <v>25</v>
          </cell>
          <cell r="G458">
            <v>3</v>
          </cell>
          <cell r="U458">
            <v>53915928</v>
          </cell>
          <cell r="V458">
            <v>52609056</v>
          </cell>
          <cell r="W458">
            <v>52609056</v>
          </cell>
          <cell r="X458">
            <v>921570</v>
          </cell>
          <cell r="Y458">
            <v>921570</v>
          </cell>
        </row>
        <row r="459">
          <cell r="C459">
            <v>11101</v>
          </cell>
          <cell r="E459">
            <v>25</v>
          </cell>
          <cell r="G459">
            <v>3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</row>
        <row r="460">
          <cell r="C460">
            <v>11101</v>
          </cell>
          <cell r="E460">
            <v>25</v>
          </cell>
          <cell r="G460">
            <v>3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</row>
        <row r="461">
          <cell r="C461">
            <v>11101</v>
          </cell>
          <cell r="E461">
            <v>25</v>
          </cell>
          <cell r="G461">
            <v>3</v>
          </cell>
          <cell r="U461">
            <v>14563560</v>
          </cell>
          <cell r="V461">
            <v>9393600</v>
          </cell>
          <cell r="W461">
            <v>9393600</v>
          </cell>
          <cell r="X461">
            <v>9393600</v>
          </cell>
          <cell r="Y461">
            <v>9393600</v>
          </cell>
        </row>
        <row r="462">
          <cell r="C462">
            <v>11101</v>
          </cell>
          <cell r="E462">
            <v>25</v>
          </cell>
          <cell r="G462">
            <v>3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</row>
        <row r="463">
          <cell r="C463">
            <v>11101</v>
          </cell>
          <cell r="E463">
            <v>25</v>
          </cell>
          <cell r="G463">
            <v>3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</row>
        <row r="464">
          <cell r="C464">
            <v>11101</v>
          </cell>
          <cell r="E464">
            <v>25</v>
          </cell>
          <cell r="G464">
            <v>3</v>
          </cell>
          <cell r="U464">
            <v>1947534</v>
          </cell>
          <cell r="V464">
            <v>1190025</v>
          </cell>
          <cell r="W464">
            <v>1190025</v>
          </cell>
          <cell r="X464">
            <v>1190025</v>
          </cell>
          <cell r="Y464">
            <v>1190025</v>
          </cell>
        </row>
        <row r="465">
          <cell r="C465">
            <v>11101</v>
          </cell>
          <cell r="E465">
            <v>25</v>
          </cell>
          <cell r="G465">
            <v>3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</row>
        <row r="466">
          <cell r="C466">
            <v>11101</v>
          </cell>
          <cell r="E466">
            <v>25</v>
          </cell>
          <cell r="G466">
            <v>3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</row>
        <row r="467">
          <cell r="C467">
            <v>11101</v>
          </cell>
          <cell r="E467">
            <v>25</v>
          </cell>
          <cell r="G467">
            <v>3</v>
          </cell>
          <cell r="U467">
            <v>10922665</v>
          </cell>
          <cell r="V467">
            <v>7049300</v>
          </cell>
          <cell r="W467">
            <v>7049300</v>
          </cell>
          <cell r="X467">
            <v>7049300</v>
          </cell>
          <cell r="Y467">
            <v>7049300</v>
          </cell>
        </row>
        <row r="468">
          <cell r="C468">
            <v>11101</v>
          </cell>
          <cell r="E468">
            <v>25</v>
          </cell>
          <cell r="G468">
            <v>3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C469">
            <v>11101</v>
          </cell>
          <cell r="E469">
            <v>25</v>
          </cell>
          <cell r="G469">
            <v>3</v>
          </cell>
          <cell r="U469">
            <v>2038888</v>
          </cell>
          <cell r="V469">
            <v>1176600</v>
          </cell>
          <cell r="W469">
            <v>1176600</v>
          </cell>
          <cell r="X469">
            <v>1176600</v>
          </cell>
          <cell r="Y469">
            <v>1176600</v>
          </cell>
        </row>
        <row r="470">
          <cell r="C470">
            <v>11101</v>
          </cell>
          <cell r="E470">
            <v>25</v>
          </cell>
          <cell r="G470">
            <v>3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</row>
        <row r="471">
          <cell r="C471">
            <v>11101</v>
          </cell>
          <cell r="E471">
            <v>25</v>
          </cell>
          <cell r="G471">
            <v>3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</row>
        <row r="472">
          <cell r="C472">
            <v>11101</v>
          </cell>
          <cell r="E472">
            <v>25</v>
          </cell>
          <cell r="G472">
            <v>3</v>
          </cell>
          <cell r="U472">
            <v>2038888</v>
          </cell>
          <cell r="V472">
            <v>1176600</v>
          </cell>
          <cell r="W472">
            <v>1176600</v>
          </cell>
          <cell r="X472">
            <v>1176600</v>
          </cell>
          <cell r="Y472">
            <v>1176600</v>
          </cell>
        </row>
        <row r="473">
          <cell r="C473">
            <v>11101</v>
          </cell>
          <cell r="E473">
            <v>25</v>
          </cell>
          <cell r="G473">
            <v>3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C474">
            <v>11101</v>
          </cell>
          <cell r="E474">
            <v>25</v>
          </cell>
          <cell r="G474">
            <v>3</v>
          </cell>
          <cell r="U474">
            <v>6155556</v>
          </cell>
          <cell r="V474">
            <v>2351900</v>
          </cell>
          <cell r="W474">
            <v>2351900</v>
          </cell>
          <cell r="X474">
            <v>2351900</v>
          </cell>
          <cell r="Y474">
            <v>2351900</v>
          </cell>
        </row>
        <row r="475">
          <cell r="C475">
            <v>11101</v>
          </cell>
          <cell r="E475">
            <v>25</v>
          </cell>
          <cell r="G475">
            <v>3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</row>
        <row r="476">
          <cell r="C476">
            <v>11101</v>
          </cell>
          <cell r="E476">
            <v>25</v>
          </cell>
          <cell r="G476">
            <v>3</v>
          </cell>
          <cell r="U476">
            <v>14765519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</row>
        <row r="477">
          <cell r="C477">
            <v>11101</v>
          </cell>
          <cell r="E477">
            <v>25</v>
          </cell>
          <cell r="G477">
            <v>3</v>
          </cell>
          <cell r="U477">
            <v>44324944</v>
          </cell>
          <cell r="V477">
            <v>30940000</v>
          </cell>
          <cell r="W477">
            <v>30940000</v>
          </cell>
          <cell r="X477">
            <v>30940000</v>
          </cell>
          <cell r="Y477">
            <v>30940000</v>
          </cell>
        </row>
        <row r="478">
          <cell r="C478">
            <v>11101</v>
          </cell>
          <cell r="E478">
            <v>25</v>
          </cell>
          <cell r="G478">
            <v>3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</row>
        <row r="479">
          <cell r="C479">
            <v>11101</v>
          </cell>
          <cell r="E479">
            <v>25</v>
          </cell>
          <cell r="G479">
            <v>3</v>
          </cell>
          <cell r="U479">
            <v>2662611095</v>
          </cell>
          <cell r="V479">
            <v>2240569292.1399999</v>
          </cell>
          <cell r="W479">
            <v>2240569292.1399999</v>
          </cell>
          <cell r="X479">
            <v>2240569292.1399999</v>
          </cell>
          <cell r="Y479">
            <v>1983877670.8499999</v>
          </cell>
        </row>
        <row r="480">
          <cell r="C480">
            <v>11101</v>
          </cell>
          <cell r="E480">
            <v>25</v>
          </cell>
          <cell r="G480">
            <v>3</v>
          </cell>
          <cell r="U480">
            <v>351495436</v>
          </cell>
          <cell r="V480">
            <v>156699999.66999999</v>
          </cell>
          <cell r="W480">
            <v>156699999.66999999</v>
          </cell>
          <cell r="X480">
            <v>156699999.66999999</v>
          </cell>
          <cell r="Y480">
            <v>151199999.66999999</v>
          </cell>
        </row>
        <row r="481">
          <cell r="C481">
            <v>11101</v>
          </cell>
          <cell r="E481">
            <v>25</v>
          </cell>
          <cell r="G481">
            <v>3</v>
          </cell>
          <cell r="U481">
            <v>896904088</v>
          </cell>
          <cell r="V481">
            <v>703879158</v>
          </cell>
          <cell r="W481">
            <v>703879158</v>
          </cell>
          <cell r="X481">
            <v>703879158</v>
          </cell>
          <cell r="Y481">
            <v>637859005</v>
          </cell>
        </row>
        <row r="482">
          <cell r="C482">
            <v>11101</v>
          </cell>
          <cell r="E482">
            <v>25</v>
          </cell>
          <cell r="G482">
            <v>3</v>
          </cell>
          <cell r="U482">
            <v>312450044</v>
          </cell>
          <cell r="V482">
            <v>226196616</v>
          </cell>
          <cell r="W482">
            <v>226196616</v>
          </cell>
          <cell r="X482">
            <v>226196616</v>
          </cell>
          <cell r="Y482">
            <v>226196616</v>
          </cell>
        </row>
        <row r="483">
          <cell r="C483">
            <v>11101</v>
          </cell>
          <cell r="E483">
            <v>25</v>
          </cell>
          <cell r="G483">
            <v>3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</row>
        <row r="484">
          <cell r="C484">
            <v>11101</v>
          </cell>
          <cell r="E484">
            <v>25</v>
          </cell>
          <cell r="G484">
            <v>3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</row>
        <row r="485">
          <cell r="C485">
            <v>11101</v>
          </cell>
          <cell r="E485">
            <v>25</v>
          </cell>
          <cell r="G485">
            <v>3</v>
          </cell>
          <cell r="U485">
            <v>3283748</v>
          </cell>
          <cell r="V485">
            <v>2460361</v>
          </cell>
          <cell r="W485">
            <v>2460361</v>
          </cell>
          <cell r="X485">
            <v>2460361</v>
          </cell>
          <cell r="Y485">
            <v>2460361</v>
          </cell>
        </row>
        <row r="486">
          <cell r="C486">
            <v>11101</v>
          </cell>
          <cell r="E486">
            <v>25</v>
          </cell>
          <cell r="G486">
            <v>3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C487">
            <v>11101</v>
          </cell>
          <cell r="E487">
            <v>25</v>
          </cell>
          <cell r="G487">
            <v>3</v>
          </cell>
          <cell r="U487">
            <v>6109784</v>
          </cell>
          <cell r="V487">
            <v>3885825</v>
          </cell>
          <cell r="W487">
            <v>3885825</v>
          </cell>
          <cell r="X487">
            <v>3885825</v>
          </cell>
          <cell r="Y487">
            <v>3885825</v>
          </cell>
        </row>
        <row r="488">
          <cell r="C488">
            <v>11101</v>
          </cell>
          <cell r="E488">
            <v>25</v>
          </cell>
          <cell r="G488">
            <v>3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</row>
        <row r="489">
          <cell r="C489">
            <v>11101</v>
          </cell>
          <cell r="E489">
            <v>25</v>
          </cell>
          <cell r="G489">
            <v>3</v>
          </cell>
          <cell r="U489">
            <v>0</v>
          </cell>
          <cell r="V489">
            <v>0</v>
          </cell>
          <cell r="W489">
            <v>0</v>
          </cell>
          <cell r="X489">
            <v>0</v>
          </cell>
          <cell r="Y489">
            <v>0</v>
          </cell>
        </row>
        <row r="490">
          <cell r="C490">
            <v>11101</v>
          </cell>
          <cell r="E490">
            <v>25</v>
          </cell>
          <cell r="G490">
            <v>3</v>
          </cell>
          <cell r="U490">
            <v>11520807</v>
          </cell>
          <cell r="V490">
            <v>10972087</v>
          </cell>
          <cell r="W490">
            <v>10972087</v>
          </cell>
          <cell r="X490">
            <v>4132396</v>
          </cell>
          <cell r="Y490">
            <v>4132396</v>
          </cell>
        </row>
        <row r="491">
          <cell r="C491">
            <v>11101</v>
          </cell>
          <cell r="E491">
            <v>25</v>
          </cell>
          <cell r="G491">
            <v>3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</row>
        <row r="492">
          <cell r="C492">
            <v>11101</v>
          </cell>
          <cell r="E492">
            <v>25</v>
          </cell>
          <cell r="G492">
            <v>3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</row>
        <row r="493">
          <cell r="C493">
            <v>11101</v>
          </cell>
          <cell r="E493">
            <v>25</v>
          </cell>
          <cell r="G493">
            <v>3</v>
          </cell>
          <cell r="U493">
            <v>8187487</v>
          </cell>
          <cell r="V493">
            <v>7807509</v>
          </cell>
          <cell r="W493">
            <v>7807509</v>
          </cell>
          <cell r="X493">
            <v>370437</v>
          </cell>
          <cell r="Y493">
            <v>370437</v>
          </cell>
        </row>
        <row r="494">
          <cell r="C494">
            <v>11101</v>
          </cell>
          <cell r="E494">
            <v>25</v>
          </cell>
          <cell r="G494">
            <v>3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</row>
        <row r="495">
          <cell r="C495">
            <v>11101</v>
          </cell>
          <cell r="E495">
            <v>25</v>
          </cell>
          <cell r="G495">
            <v>3</v>
          </cell>
          <cell r="U495">
            <v>17083706</v>
          </cell>
          <cell r="V495">
            <v>16266435</v>
          </cell>
          <cell r="W495">
            <v>16266435</v>
          </cell>
          <cell r="X495">
            <v>247470</v>
          </cell>
          <cell r="Y495">
            <v>247470</v>
          </cell>
        </row>
        <row r="496">
          <cell r="C496">
            <v>11101</v>
          </cell>
          <cell r="E496">
            <v>25</v>
          </cell>
          <cell r="G496">
            <v>3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</row>
        <row r="497">
          <cell r="C497">
            <v>11101</v>
          </cell>
          <cell r="E497">
            <v>25</v>
          </cell>
          <cell r="G497">
            <v>3</v>
          </cell>
          <cell r="U497">
            <v>1477912</v>
          </cell>
          <cell r="V497">
            <v>1405536</v>
          </cell>
          <cell r="W497">
            <v>1405536</v>
          </cell>
          <cell r="X497">
            <v>49392</v>
          </cell>
          <cell r="Y497">
            <v>49392</v>
          </cell>
        </row>
        <row r="498">
          <cell r="C498">
            <v>11101</v>
          </cell>
          <cell r="E498">
            <v>25</v>
          </cell>
          <cell r="G498">
            <v>3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</row>
        <row r="499">
          <cell r="C499">
            <v>11101</v>
          </cell>
          <cell r="E499">
            <v>25</v>
          </cell>
          <cell r="G499">
            <v>3</v>
          </cell>
          <cell r="U499">
            <v>43466688</v>
          </cell>
          <cell r="V499">
            <v>14146397</v>
          </cell>
          <cell r="W499">
            <v>14146397</v>
          </cell>
          <cell r="X499">
            <v>14146397</v>
          </cell>
          <cell r="Y499">
            <v>14146397</v>
          </cell>
        </row>
        <row r="500">
          <cell r="C500">
            <v>11101</v>
          </cell>
          <cell r="E500">
            <v>25</v>
          </cell>
          <cell r="G500">
            <v>3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</row>
        <row r="501">
          <cell r="C501">
            <v>11101</v>
          </cell>
          <cell r="E501">
            <v>25</v>
          </cell>
          <cell r="G501">
            <v>3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</row>
        <row r="502">
          <cell r="C502">
            <v>11101</v>
          </cell>
          <cell r="E502">
            <v>25</v>
          </cell>
          <cell r="G502">
            <v>3</v>
          </cell>
          <cell r="U502">
            <v>11647978</v>
          </cell>
          <cell r="V502">
            <v>11090748</v>
          </cell>
          <cell r="W502">
            <v>11090748</v>
          </cell>
          <cell r="X502">
            <v>4292729</v>
          </cell>
          <cell r="Y502">
            <v>4292729</v>
          </cell>
        </row>
        <row r="503">
          <cell r="C503">
            <v>11101</v>
          </cell>
          <cell r="E503">
            <v>25</v>
          </cell>
          <cell r="G503">
            <v>3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</row>
        <row r="504">
          <cell r="C504">
            <v>11101</v>
          </cell>
          <cell r="E504">
            <v>25</v>
          </cell>
          <cell r="G504">
            <v>3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</row>
        <row r="505">
          <cell r="C505">
            <v>11101</v>
          </cell>
          <cell r="E505">
            <v>25</v>
          </cell>
          <cell r="G505">
            <v>3</v>
          </cell>
          <cell r="U505">
            <v>109608958</v>
          </cell>
          <cell r="V505">
            <v>103404982</v>
          </cell>
          <cell r="W505">
            <v>103404982</v>
          </cell>
          <cell r="X505">
            <v>103404982</v>
          </cell>
          <cell r="Y505">
            <v>103404982</v>
          </cell>
        </row>
        <row r="506">
          <cell r="C506">
            <v>11101</v>
          </cell>
          <cell r="E506">
            <v>25</v>
          </cell>
          <cell r="G506">
            <v>3</v>
          </cell>
          <cell r="U506">
            <v>85863907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</row>
        <row r="507">
          <cell r="C507">
            <v>11101</v>
          </cell>
          <cell r="E507">
            <v>25</v>
          </cell>
          <cell r="G507">
            <v>3</v>
          </cell>
          <cell r="U507">
            <v>40000000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</row>
        <row r="508">
          <cell r="C508">
            <v>11101</v>
          </cell>
          <cell r="E508">
            <v>25</v>
          </cell>
          <cell r="G508">
            <v>3</v>
          </cell>
          <cell r="U508">
            <v>42500000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</row>
        <row r="509">
          <cell r="C509">
            <v>11101</v>
          </cell>
          <cell r="E509">
            <v>25</v>
          </cell>
          <cell r="G509">
            <v>3</v>
          </cell>
          <cell r="U509">
            <v>257500000</v>
          </cell>
          <cell r="V509">
            <v>257438959</v>
          </cell>
          <cell r="W509">
            <v>257438959</v>
          </cell>
          <cell r="X509">
            <v>257438959</v>
          </cell>
          <cell r="Y509">
            <v>0</v>
          </cell>
        </row>
        <row r="510">
          <cell r="C510">
            <v>11101</v>
          </cell>
          <cell r="E510">
            <v>25</v>
          </cell>
          <cell r="G510">
            <v>3</v>
          </cell>
          <cell r="U510">
            <v>130000000</v>
          </cell>
          <cell r="V510">
            <v>130000000</v>
          </cell>
          <cell r="W510">
            <v>130000000</v>
          </cell>
          <cell r="X510">
            <v>130000000</v>
          </cell>
          <cell r="Y510">
            <v>0</v>
          </cell>
        </row>
        <row r="511">
          <cell r="C511">
            <v>11101</v>
          </cell>
          <cell r="E511">
            <v>25</v>
          </cell>
          <cell r="G511">
            <v>3</v>
          </cell>
          <cell r="U511">
            <v>60000000</v>
          </cell>
          <cell r="V511">
            <v>60000000</v>
          </cell>
          <cell r="W511">
            <v>60000000</v>
          </cell>
          <cell r="X511">
            <v>60000000</v>
          </cell>
          <cell r="Y511">
            <v>0</v>
          </cell>
        </row>
        <row r="512">
          <cell r="C512">
            <v>11101</v>
          </cell>
          <cell r="E512">
            <v>25</v>
          </cell>
          <cell r="G512">
            <v>3</v>
          </cell>
          <cell r="U512">
            <v>0</v>
          </cell>
          <cell r="V512">
            <v>0</v>
          </cell>
          <cell r="W512">
            <v>0</v>
          </cell>
          <cell r="X512">
            <v>0</v>
          </cell>
          <cell r="Y512">
            <v>0</v>
          </cell>
        </row>
        <row r="513">
          <cell r="C513">
            <v>11101</v>
          </cell>
          <cell r="E513">
            <v>25</v>
          </cell>
          <cell r="G513">
            <v>3</v>
          </cell>
          <cell r="U513">
            <v>0</v>
          </cell>
          <cell r="V513">
            <v>0</v>
          </cell>
          <cell r="W513">
            <v>0</v>
          </cell>
          <cell r="X513">
            <v>0</v>
          </cell>
          <cell r="Y513">
            <v>0</v>
          </cell>
        </row>
        <row r="514">
          <cell r="C514">
            <v>11101</v>
          </cell>
          <cell r="E514">
            <v>25</v>
          </cell>
          <cell r="G514">
            <v>3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</row>
        <row r="515">
          <cell r="C515">
            <v>11101</v>
          </cell>
          <cell r="E515">
            <v>25</v>
          </cell>
          <cell r="G515">
            <v>1</v>
          </cell>
          <cell r="U515">
            <v>5580771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</row>
        <row r="516">
          <cell r="C516">
            <v>11101</v>
          </cell>
          <cell r="E516">
            <v>25</v>
          </cell>
          <cell r="G516">
            <v>1</v>
          </cell>
          <cell r="U516">
            <v>3233216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</row>
        <row r="517">
          <cell r="C517">
            <v>11101</v>
          </cell>
          <cell r="E517">
            <v>25</v>
          </cell>
          <cell r="G517">
            <v>1</v>
          </cell>
          <cell r="U517">
            <v>1000000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</row>
        <row r="518">
          <cell r="C518">
            <v>11101</v>
          </cell>
          <cell r="E518">
            <v>25</v>
          </cell>
          <cell r="G518">
            <v>1</v>
          </cell>
          <cell r="U518">
            <v>177409564</v>
          </cell>
          <cell r="V518">
            <v>162474394</v>
          </cell>
          <cell r="W518">
            <v>162474394</v>
          </cell>
          <cell r="X518">
            <v>162474394</v>
          </cell>
          <cell r="Y518">
            <v>1156215</v>
          </cell>
        </row>
        <row r="519">
          <cell r="C519">
            <v>11101</v>
          </cell>
          <cell r="E519">
            <v>25</v>
          </cell>
          <cell r="G519">
            <v>1</v>
          </cell>
          <cell r="U519">
            <v>300000000</v>
          </cell>
          <cell r="V519">
            <v>272759359</v>
          </cell>
          <cell r="W519">
            <v>272759359</v>
          </cell>
          <cell r="X519">
            <v>272759359</v>
          </cell>
          <cell r="Y519">
            <v>272759359</v>
          </cell>
        </row>
        <row r="520">
          <cell r="C520">
            <v>11101</v>
          </cell>
          <cell r="E520">
            <v>25</v>
          </cell>
          <cell r="G520">
            <v>1</v>
          </cell>
          <cell r="U520">
            <v>216269260</v>
          </cell>
          <cell r="V520">
            <v>216269260</v>
          </cell>
          <cell r="W520">
            <v>216269260</v>
          </cell>
          <cell r="X520">
            <v>216269260</v>
          </cell>
          <cell r="Y520">
            <v>216269260</v>
          </cell>
        </row>
        <row r="521">
          <cell r="C521">
            <v>11101</v>
          </cell>
          <cell r="E521">
            <v>25</v>
          </cell>
          <cell r="G521">
            <v>1</v>
          </cell>
          <cell r="U521">
            <v>460000000</v>
          </cell>
          <cell r="V521">
            <v>452508420</v>
          </cell>
          <cell r="W521">
            <v>452508420</v>
          </cell>
          <cell r="X521">
            <v>452508420</v>
          </cell>
          <cell r="Y521">
            <v>452508420</v>
          </cell>
        </row>
        <row r="522">
          <cell r="C522">
            <v>11101</v>
          </cell>
          <cell r="E522">
            <v>25</v>
          </cell>
          <cell r="G522">
            <v>1</v>
          </cell>
          <cell r="U522">
            <v>11390607</v>
          </cell>
          <cell r="V522">
            <v>9786356</v>
          </cell>
          <cell r="W522">
            <v>9786356</v>
          </cell>
          <cell r="X522">
            <v>9786356</v>
          </cell>
          <cell r="Y522">
            <v>9786356</v>
          </cell>
        </row>
        <row r="523">
          <cell r="C523">
            <v>11101</v>
          </cell>
          <cell r="E523">
            <v>25</v>
          </cell>
          <cell r="G523">
            <v>1</v>
          </cell>
          <cell r="U523">
            <v>25000000</v>
          </cell>
          <cell r="V523">
            <v>2699517</v>
          </cell>
          <cell r="W523">
            <v>2699517</v>
          </cell>
          <cell r="X523">
            <v>2699517</v>
          </cell>
          <cell r="Y523">
            <v>2699517</v>
          </cell>
        </row>
        <row r="524">
          <cell r="C524">
            <v>11101</v>
          </cell>
          <cell r="E524">
            <v>25</v>
          </cell>
          <cell r="G524">
            <v>1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</row>
        <row r="525">
          <cell r="C525">
            <v>11101</v>
          </cell>
          <cell r="E525">
            <v>25</v>
          </cell>
          <cell r="G525">
            <v>1</v>
          </cell>
          <cell r="U525">
            <v>30282588</v>
          </cell>
          <cell r="V525">
            <v>8343685.0499999998</v>
          </cell>
          <cell r="W525">
            <v>8343685.0499999998</v>
          </cell>
          <cell r="X525">
            <v>8343685.0499999998</v>
          </cell>
          <cell r="Y525">
            <v>8343685.0499999998</v>
          </cell>
        </row>
        <row r="526">
          <cell r="C526">
            <v>11101</v>
          </cell>
          <cell r="E526">
            <v>25</v>
          </cell>
          <cell r="G526">
            <v>1</v>
          </cell>
          <cell r="U526">
            <v>1083945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</row>
        <row r="527">
          <cell r="C527">
            <v>11101</v>
          </cell>
          <cell r="E527">
            <v>25</v>
          </cell>
          <cell r="G527">
            <v>1</v>
          </cell>
          <cell r="U527">
            <v>52830984</v>
          </cell>
          <cell r="V527">
            <v>40842991.420000002</v>
          </cell>
          <cell r="W527">
            <v>40842991.420000002</v>
          </cell>
          <cell r="X527">
            <v>40842991.420000002</v>
          </cell>
          <cell r="Y527">
            <v>40842991.420000002</v>
          </cell>
        </row>
        <row r="528">
          <cell r="C528">
            <v>11101</v>
          </cell>
          <cell r="E528">
            <v>25</v>
          </cell>
          <cell r="G528">
            <v>1</v>
          </cell>
          <cell r="U528">
            <v>1746158787</v>
          </cell>
          <cell r="V528">
            <v>1746158786</v>
          </cell>
          <cell r="W528">
            <v>1746158786</v>
          </cell>
          <cell r="X528">
            <v>1746158786</v>
          </cell>
          <cell r="Y528">
            <v>1746158786</v>
          </cell>
        </row>
        <row r="529">
          <cell r="C529">
            <v>11101</v>
          </cell>
          <cell r="E529">
            <v>25</v>
          </cell>
          <cell r="G529">
            <v>1</v>
          </cell>
          <cell r="U529">
            <v>2273352043</v>
          </cell>
          <cell r="V529">
            <v>2237152357</v>
          </cell>
          <cell r="W529">
            <v>2237152357</v>
          </cell>
          <cell r="X529">
            <v>2237152357</v>
          </cell>
          <cell r="Y529">
            <v>2237152357</v>
          </cell>
        </row>
        <row r="530">
          <cell r="C530">
            <v>11101</v>
          </cell>
          <cell r="E530">
            <v>25</v>
          </cell>
          <cell r="G530">
            <v>1</v>
          </cell>
          <cell r="U530">
            <v>182812800</v>
          </cell>
          <cell r="V530">
            <v>142027800</v>
          </cell>
          <cell r="W530">
            <v>142027800</v>
          </cell>
          <cell r="X530">
            <v>142027800</v>
          </cell>
          <cell r="Y530">
            <v>125484900</v>
          </cell>
        </row>
        <row r="531">
          <cell r="C531">
            <v>11101</v>
          </cell>
          <cell r="E531">
            <v>25</v>
          </cell>
          <cell r="G531">
            <v>1</v>
          </cell>
          <cell r="U531">
            <v>150120000</v>
          </cell>
          <cell r="V531">
            <v>118235900</v>
          </cell>
          <cell r="W531">
            <v>118235900</v>
          </cell>
          <cell r="X531">
            <v>118235900</v>
          </cell>
          <cell r="Y531">
            <v>104660200</v>
          </cell>
        </row>
        <row r="532">
          <cell r="C532">
            <v>11101</v>
          </cell>
          <cell r="E532">
            <v>25</v>
          </cell>
          <cell r="G532">
            <v>1</v>
          </cell>
          <cell r="U532">
            <v>48035160</v>
          </cell>
          <cell r="V532">
            <v>11883700</v>
          </cell>
          <cell r="W532">
            <v>11883700</v>
          </cell>
          <cell r="X532">
            <v>11883700</v>
          </cell>
          <cell r="Y532">
            <v>9822700</v>
          </cell>
        </row>
        <row r="533">
          <cell r="C533">
            <v>11101</v>
          </cell>
          <cell r="E533">
            <v>25</v>
          </cell>
          <cell r="G533">
            <v>1</v>
          </cell>
          <cell r="U533">
            <v>6285600</v>
          </cell>
          <cell r="V533">
            <v>4948200</v>
          </cell>
          <cell r="W533">
            <v>4948200</v>
          </cell>
          <cell r="X533">
            <v>4948200</v>
          </cell>
          <cell r="Y533">
            <v>4379800</v>
          </cell>
        </row>
        <row r="534">
          <cell r="C534">
            <v>11101</v>
          </cell>
          <cell r="E534">
            <v>25</v>
          </cell>
          <cell r="G534">
            <v>1</v>
          </cell>
          <cell r="U534">
            <v>1277468701</v>
          </cell>
          <cell r="V534">
            <v>1277379440</v>
          </cell>
          <cell r="W534">
            <v>1277379440</v>
          </cell>
          <cell r="X534">
            <v>1277379440</v>
          </cell>
          <cell r="Y534">
            <v>1277379440</v>
          </cell>
        </row>
        <row r="535">
          <cell r="C535">
            <v>11101</v>
          </cell>
          <cell r="E535">
            <v>25</v>
          </cell>
          <cell r="G535">
            <v>1</v>
          </cell>
          <cell r="U535">
            <v>340658320</v>
          </cell>
          <cell r="V535">
            <v>266417230</v>
          </cell>
          <cell r="W535">
            <v>266417230</v>
          </cell>
          <cell r="X535">
            <v>266417230</v>
          </cell>
          <cell r="Y535">
            <v>266417230</v>
          </cell>
        </row>
        <row r="536">
          <cell r="C536">
            <v>11101</v>
          </cell>
          <cell r="E536">
            <v>25</v>
          </cell>
          <cell r="G536">
            <v>1</v>
          </cell>
          <cell r="U536">
            <v>2576465648</v>
          </cell>
          <cell r="V536">
            <v>2576465648</v>
          </cell>
          <cell r="W536">
            <v>2576465648</v>
          </cell>
          <cell r="X536">
            <v>2576465648</v>
          </cell>
          <cell r="Y536">
            <v>2576465648</v>
          </cell>
        </row>
        <row r="537">
          <cell r="C537">
            <v>11101</v>
          </cell>
          <cell r="E537">
            <v>25</v>
          </cell>
          <cell r="G537">
            <v>1</v>
          </cell>
          <cell r="U537">
            <v>2171889395</v>
          </cell>
          <cell r="V537">
            <v>2122825615</v>
          </cell>
          <cell r="W537">
            <v>2122825615</v>
          </cell>
          <cell r="X537">
            <v>2122825615</v>
          </cell>
          <cell r="Y537">
            <v>2106058717</v>
          </cell>
        </row>
        <row r="538">
          <cell r="C538">
            <v>11101</v>
          </cell>
          <cell r="E538">
            <v>25</v>
          </cell>
          <cell r="G538">
            <v>1</v>
          </cell>
          <cell r="U538">
            <v>500000</v>
          </cell>
          <cell r="V538">
            <v>415000</v>
          </cell>
          <cell r="W538">
            <v>415000</v>
          </cell>
          <cell r="X538">
            <v>415000</v>
          </cell>
          <cell r="Y538">
            <v>415000</v>
          </cell>
        </row>
        <row r="539">
          <cell r="C539">
            <v>11101</v>
          </cell>
          <cell r="E539">
            <v>25</v>
          </cell>
          <cell r="G539">
            <v>1</v>
          </cell>
          <cell r="U539">
            <v>1096070789</v>
          </cell>
          <cell r="V539">
            <v>839785252.57000005</v>
          </cell>
          <cell r="W539">
            <v>839785252.57000005</v>
          </cell>
          <cell r="X539">
            <v>839785252.57000005</v>
          </cell>
          <cell r="Y539">
            <v>732080209.57000005</v>
          </cell>
        </row>
        <row r="540">
          <cell r="C540">
            <v>11101</v>
          </cell>
          <cell r="E540">
            <v>25</v>
          </cell>
          <cell r="G540">
            <v>1</v>
          </cell>
          <cell r="U540">
            <v>72639211</v>
          </cell>
          <cell r="V540">
            <v>72639211</v>
          </cell>
          <cell r="W540">
            <v>72639211</v>
          </cell>
          <cell r="X540">
            <v>72639211</v>
          </cell>
          <cell r="Y540">
            <v>72639211</v>
          </cell>
        </row>
        <row r="541">
          <cell r="C541">
            <v>11101</v>
          </cell>
          <cell r="E541">
            <v>26</v>
          </cell>
          <cell r="G541">
            <v>3</v>
          </cell>
          <cell r="U541">
            <v>136851000</v>
          </cell>
          <cell r="V541">
            <v>18233915</v>
          </cell>
          <cell r="W541">
            <v>18233915</v>
          </cell>
          <cell r="X541">
            <v>18233915</v>
          </cell>
          <cell r="Y541">
            <v>0</v>
          </cell>
        </row>
        <row r="542">
          <cell r="C542">
            <v>11101</v>
          </cell>
          <cell r="E542">
            <v>26</v>
          </cell>
          <cell r="G542">
            <v>3</v>
          </cell>
          <cell r="U542">
            <v>2500094143</v>
          </cell>
          <cell r="V542">
            <v>2500094143</v>
          </cell>
          <cell r="W542">
            <v>2500094143</v>
          </cell>
          <cell r="X542">
            <v>2500094143</v>
          </cell>
          <cell r="Y542">
            <v>2500094143</v>
          </cell>
        </row>
        <row r="543">
          <cell r="C543">
            <v>11101</v>
          </cell>
          <cell r="E543">
            <v>26</v>
          </cell>
          <cell r="G543">
            <v>3</v>
          </cell>
          <cell r="U543">
            <v>4084153</v>
          </cell>
          <cell r="V543">
            <v>3836820</v>
          </cell>
          <cell r="W543">
            <v>3836820</v>
          </cell>
          <cell r="X543">
            <v>3836820</v>
          </cell>
          <cell r="Y543">
            <v>3836820</v>
          </cell>
        </row>
        <row r="544">
          <cell r="C544">
            <v>11101</v>
          </cell>
          <cell r="E544">
            <v>26</v>
          </cell>
          <cell r="G544">
            <v>3</v>
          </cell>
          <cell r="U544">
            <v>2892941</v>
          </cell>
          <cell r="V544">
            <v>2717645</v>
          </cell>
          <cell r="W544">
            <v>2717645</v>
          </cell>
          <cell r="X544">
            <v>2717645</v>
          </cell>
          <cell r="Y544">
            <v>2717645</v>
          </cell>
        </row>
        <row r="545">
          <cell r="C545">
            <v>11101</v>
          </cell>
          <cell r="E545">
            <v>26</v>
          </cell>
          <cell r="G545">
            <v>3</v>
          </cell>
          <cell r="U545">
            <v>3256437</v>
          </cell>
          <cell r="V545">
            <v>3256437</v>
          </cell>
          <cell r="W545">
            <v>3256437</v>
          </cell>
          <cell r="X545">
            <v>3256437</v>
          </cell>
          <cell r="Y545">
            <v>3256437</v>
          </cell>
        </row>
        <row r="546">
          <cell r="C546">
            <v>11101</v>
          </cell>
          <cell r="E546">
            <v>26</v>
          </cell>
          <cell r="G546">
            <v>3</v>
          </cell>
          <cell r="U546">
            <v>1482211</v>
          </cell>
          <cell r="V546">
            <v>1435900</v>
          </cell>
          <cell r="W546">
            <v>1435900</v>
          </cell>
          <cell r="X546">
            <v>1435900</v>
          </cell>
          <cell r="Y546">
            <v>1435900</v>
          </cell>
        </row>
        <row r="547">
          <cell r="C547">
            <v>11101</v>
          </cell>
          <cell r="E547">
            <v>26</v>
          </cell>
          <cell r="G547">
            <v>3</v>
          </cell>
          <cell r="U547">
            <v>167290</v>
          </cell>
          <cell r="V547">
            <v>161913</v>
          </cell>
          <cell r="W547">
            <v>161913</v>
          </cell>
          <cell r="X547">
            <v>161913</v>
          </cell>
          <cell r="Y547">
            <v>161913</v>
          </cell>
        </row>
        <row r="548">
          <cell r="C548">
            <v>11101</v>
          </cell>
          <cell r="E548">
            <v>26</v>
          </cell>
          <cell r="G548">
            <v>3</v>
          </cell>
          <cell r="U548">
            <v>1111658</v>
          </cell>
          <cell r="V548">
            <v>1076800</v>
          </cell>
          <cell r="W548">
            <v>1076800</v>
          </cell>
          <cell r="X548">
            <v>1076800</v>
          </cell>
          <cell r="Y548">
            <v>1076800</v>
          </cell>
        </row>
        <row r="549">
          <cell r="C549">
            <v>11101</v>
          </cell>
          <cell r="E549">
            <v>26</v>
          </cell>
          <cell r="G549">
            <v>3</v>
          </cell>
          <cell r="U549">
            <v>185275</v>
          </cell>
          <cell r="V549">
            <v>179800</v>
          </cell>
          <cell r="W549">
            <v>179800</v>
          </cell>
          <cell r="X549">
            <v>179800</v>
          </cell>
          <cell r="Y549">
            <v>179800</v>
          </cell>
        </row>
        <row r="550">
          <cell r="C550">
            <v>11101</v>
          </cell>
          <cell r="E550">
            <v>26</v>
          </cell>
          <cell r="G550">
            <v>3</v>
          </cell>
          <cell r="U550">
            <v>185275</v>
          </cell>
          <cell r="V550">
            <v>179800</v>
          </cell>
          <cell r="W550">
            <v>179800</v>
          </cell>
          <cell r="X550">
            <v>179800</v>
          </cell>
          <cell r="Y550">
            <v>179800</v>
          </cell>
        </row>
        <row r="551">
          <cell r="C551">
            <v>11101</v>
          </cell>
          <cell r="E551">
            <v>26</v>
          </cell>
          <cell r="G551">
            <v>3</v>
          </cell>
          <cell r="U551">
            <v>370552</v>
          </cell>
          <cell r="V551">
            <v>359300</v>
          </cell>
          <cell r="W551">
            <v>359300</v>
          </cell>
          <cell r="X551">
            <v>359300</v>
          </cell>
          <cell r="Y551">
            <v>359300</v>
          </cell>
        </row>
        <row r="552">
          <cell r="C552">
            <v>11101</v>
          </cell>
          <cell r="E552">
            <v>26</v>
          </cell>
          <cell r="G552">
            <v>3</v>
          </cell>
          <cell r="U552">
            <v>818095600</v>
          </cell>
          <cell r="V552">
            <v>735266311</v>
          </cell>
          <cell r="W552">
            <v>735266311</v>
          </cell>
          <cell r="X552">
            <v>513498351</v>
          </cell>
          <cell r="Y552">
            <v>0</v>
          </cell>
        </row>
        <row r="553">
          <cell r="C553">
            <v>11101</v>
          </cell>
          <cell r="E553">
            <v>26</v>
          </cell>
          <cell r="G553">
            <v>3</v>
          </cell>
          <cell r="U553">
            <v>160958250</v>
          </cell>
          <cell r="V553">
            <v>140800000</v>
          </cell>
          <cell r="W553">
            <v>140800000</v>
          </cell>
          <cell r="X553">
            <v>140800000</v>
          </cell>
          <cell r="Y553">
            <v>140800000</v>
          </cell>
        </row>
        <row r="554">
          <cell r="C554">
            <v>11101</v>
          </cell>
          <cell r="E554">
            <v>26</v>
          </cell>
          <cell r="G554">
            <v>3</v>
          </cell>
          <cell r="U554">
            <v>533438115</v>
          </cell>
          <cell r="V554">
            <v>303560351</v>
          </cell>
          <cell r="W554">
            <v>303560351</v>
          </cell>
          <cell r="X554">
            <v>64598363</v>
          </cell>
          <cell r="Y554">
            <v>56504647</v>
          </cell>
        </row>
        <row r="555">
          <cell r="C555">
            <v>11101</v>
          </cell>
          <cell r="E555">
            <v>26</v>
          </cell>
          <cell r="G555">
            <v>3</v>
          </cell>
          <cell r="U555">
            <v>1009849791</v>
          </cell>
          <cell r="V555">
            <v>831187874</v>
          </cell>
          <cell r="W555">
            <v>831187874</v>
          </cell>
          <cell r="X555">
            <v>453471118</v>
          </cell>
          <cell r="Y555">
            <v>239888190</v>
          </cell>
        </row>
        <row r="556">
          <cell r="C556">
            <v>11101</v>
          </cell>
          <cell r="E556">
            <v>26</v>
          </cell>
          <cell r="G556">
            <v>3</v>
          </cell>
          <cell r="U556">
            <v>31139805</v>
          </cell>
          <cell r="V556">
            <v>31139805</v>
          </cell>
          <cell r="W556">
            <v>31139805</v>
          </cell>
          <cell r="X556">
            <v>31139805</v>
          </cell>
          <cell r="Y556">
            <v>31139805</v>
          </cell>
        </row>
        <row r="557">
          <cell r="C557">
            <v>11101</v>
          </cell>
          <cell r="E557">
            <v>26</v>
          </cell>
          <cell r="G557">
            <v>3</v>
          </cell>
          <cell r="U557">
            <v>1666207</v>
          </cell>
          <cell r="V557">
            <v>1436460</v>
          </cell>
          <cell r="W557">
            <v>1436460</v>
          </cell>
          <cell r="X557">
            <v>1436460</v>
          </cell>
          <cell r="Y557">
            <v>1436460</v>
          </cell>
        </row>
        <row r="558">
          <cell r="C558">
            <v>11101</v>
          </cell>
          <cell r="E558">
            <v>26</v>
          </cell>
          <cell r="G558">
            <v>3</v>
          </cell>
          <cell r="U558">
            <v>908243</v>
          </cell>
          <cell r="V558">
            <v>894848</v>
          </cell>
          <cell r="W558">
            <v>894848</v>
          </cell>
          <cell r="X558">
            <v>894848</v>
          </cell>
          <cell r="Y558">
            <v>894848</v>
          </cell>
        </row>
        <row r="559">
          <cell r="C559">
            <v>11101</v>
          </cell>
          <cell r="E559">
            <v>26</v>
          </cell>
          <cell r="G559">
            <v>3</v>
          </cell>
          <cell r="U559">
            <v>1986567</v>
          </cell>
          <cell r="V559">
            <v>1728611</v>
          </cell>
          <cell r="W559">
            <v>1728611</v>
          </cell>
          <cell r="X559">
            <v>1728611</v>
          </cell>
          <cell r="Y559">
            <v>1728611</v>
          </cell>
        </row>
        <row r="560">
          <cell r="C560">
            <v>11101</v>
          </cell>
          <cell r="E560">
            <v>26</v>
          </cell>
          <cell r="G560">
            <v>3</v>
          </cell>
          <cell r="U560">
            <v>172998</v>
          </cell>
          <cell r="V560">
            <v>170447</v>
          </cell>
          <cell r="W560">
            <v>170447</v>
          </cell>
          <cell r="X560">
            <v>170447</v>
          </cell>
          <cell r="Y560">
            <v>170447</v>
          </cell>
        </row>
        <row r="561">
          <cell r="C561">
            <v>11101</v>
          </cell>
          <cell r="E561">
            <v>26</v>
          </cell>
          <cell r="G561">
            <v>3</v>
          </cell>
          <cell r="U561">
            <v>2773988</v>
          </cell>
          <cell r="V561">
            <v>2773988</v>
          </cell>
          <cell r="W561">
            <v>2773988</v>
          </cell>
          <cell r="X561">
            <v>2773988</v>
          </cell>
          <cell r="Y561">
            <v>2773988</v>
          </cell>
        </row>
        <row r="562">
          <cell r="C562">
            <v>11101</v>
          </cell>
          <cell r="E562">
            <v>26</v>
          </cell>
          <cell r="G562">
            <v>3</v>
          </cell>
          <cell r="U562">
            <v>1354477</v>
          </cell>
          <cell r="V562">
            <v>557539</v>
          </cell>
          <cell r="W562">
            <v>557539</v>
          </cell>
          <cell r="X562">
            <v>557539</v>
          </cell>
          <cell r="Y562">
            <v>557539</v>
          </cell>
        </row>
        <row r="563">
          <cell r="C563">
            <v>11101</v>
          </cell>
          <cell r="E563">
            <v>26</v>
          </cell>
          <cell r="G563">
            <v>3</v>
          </cell>
          <cell r="U563">
            <v>16000000</v>
          </cell>
          <cell r="V563">
            <v>15466665</v>
          </cell>
          <cell r="W563">
            <v>15466665</v>
          </cell>
          <cell r="X563">
            <v>15466665</v>
          </cell>
          <cell r="Y563">
            <v>0</v>
          </cell>
        </row>
        <row r="564">
          <cell r="C564">
            <v>11101</v>
          </cell>
          <cell r="E564">
            <v>26</v>
          </cell>
          <cell r="G564">
            <v>3</v>
          </cell>
          <cell r="U564">
            <v>337920167</v>
          </cell>
          <cell r="V564">
            <v>7912161</v>
          </cell>
          <cell r="W564">
            <v>7912161</v>
          </cell>
          <cell r="X564">
            <v>3164865</v>
          </cell>
          <cell r="Y564">
            <v>0</v>
          </cell>
        </row>
        <row r="565">
          <cell r="C565">
            <v>11101</v>
          </cell>
          <cell r="E565">
            <v>26</v>
          </cell>
          <cell r="G565">
            <v>3</v>
          </cell>
          <cell r="U565">
            <v>1070000000</v>
          </cell>
          <cell r="V565">
            <v>1069834292</v>
          </cell>
          <cell r="W565">
            <v>1069834292</v>
          </cell>
          <cell r="X565">
            <v>1069834292</v>
          </cell>
          <cell r="Y565">
            <v>600000000</v>
          </cell>
        </row>
        <row r="566">
          <cell r="C566">
            <v>11101</v>
          </cell>
          <cell r="E566">
            <v>26</v>
          </cell>
          <cell r="G566">
            <v>3</v>
          </cell>
          <cell r="U566">
            <v>3842125</v>
          </cell>
          <cell r="V566">
            <v>2912124</v>
          </cell>
          <cell r="W566">
            <v>2912124</v>
          </cell>
          <cell r="X566">
            <v>2912124</v>
          </cell>
          <cell r="Y566">
            <v>2912124</v>
          </cell>
        </row>
        <row r="567">
          <cell r="C567">
            <v>11101</v>
          </cell>
          <cell r="E567">
            <v>26</v>
          </cell>
          <cell r="G567">
            <v>3</v>
          </cell>
          <cell r="U567">
            <v>6041788</v>
          </cell>
          <cell r="V567">
            <v>4487509</v>
          </cell>
          <cell r="W567">
            <v>4487509</v>
          </cell>
          <cell r="X567">
            <v>4487509</v>
          </cell>
          <cell r="Y567">
            <v>4487509</v>
          </cell>
        </row>
        <row r="568">
          <cell r="C568">
            <v>11101</v>
          </cell>
          <cell r="E568">
            <v>26</v>
          </cell>
          <cell r="G568">
            <v>3</v>
          </cell>
          <cell r="U568">
            <v>2721505</v>
          </cell>
          <cell r="V568">
            <v>2068655</v>
          </cell>
          <cell r="W568">
            <v>2068655</v>
          </cell>
          <cell r="X568">
            <v>2068655</v>
          </cell>
          <cell r="Y568">
            <v>2068655</v>
          </cell>
        </row>
        <row r="569">
          <cell r="C569">
            <v>11101</v>
          </cell>
          <cell r="E569">
            <v>26</v>
          </cell>
          <cell r="G569">
            <v>3</v>
          </cell>
          <cell r="U569">
            <v>4235850</v>
          </cell>
          <cell r="V569">
            <v>3016535</v>
          </cell>
          <cell r="W569">
            <v>3016535</v>
          </cell>
          <cell r="X569">
            <v>3016535</v>
          </cell>
          <cell r="Y569">
            <v>3016535</v>
          </cell>
        </row>
        <row r="570">
          <cell r="C570">
            <v>11101</v>
          </cell>
          <cell r="E570">
            <v>26</v>
          </cell>
          <cell r="G570">
            <v>3</v>
          </cell>
          <cell r="U570">
            <v>4308256</v>
          </cell>
          <cell r="V570">
            <v>1798884</v>
          </cell>
          <cell r="W570">
            <v>1798884</v>
          </cell>
          <cell r="X570">
            <v>1798884</v>
          </cell>
          <cell r="Y570">
            <v>1798884</v>
          </cell>
        </row>
        <row r="571">
          <cell r="C571">
            <v>11101</v>
          </cell>
          <cell r="E571">
            <v>26</v>
          </cell>
          <cell r="G571">
            <v>3</v>
          </cell>
          <cell r="U571">
            <v>7732426</v>
          </cell>
          <cell r="V571">
            <v>7732426</v>
          </cell>
          <cell r="W571">
            <v>7732426</v>
          </cell>
          <cell r="X571">
            <v>1967968</v>
          </cell>
          <cell r="Y571">
            <v>1967968</v>
          </cell>
        </row>
        <row r="572">
          <cell r="C572">
            <v>11101</v>
          </cell>
          <cell r="E572">
            <v>26</v>
          </cell>
          <cell r="G572">
            <v>3</v>
          </cell>
          <cell r="U572">
            <v>1380857</v>
          </cell>
          <cell r="V572">
            <v>871780</v>
          </cell>
          <cell r="W572">
            <v>871780</v>
          </cell>
          <cell r="X572">
            <v>871780</v>
          </cell>
          <cell r="Y572">
            <v>871780</v>
          </cell>
        </row>
        <row r="573">
          <cell r="C573">
            <v>11101</v>
          </cell>
          <cell r="E573">
            <v>26</v>
          </cell>
          <cell r="G573">
            <v>3</v>
          </cell>
          <cell r="U573">
            <v>2225326</v>
          </cell>
          <cell r="V573">
            <v>1585463</v>
          </cell>
          <cell r="W573">
            <v>1585463</v>
          </cell>
          <cell r="X573">
            <v>1585463</v>
          </cell>
          <cell r="Y573">
            <v>1585463</v>
          </cell>
        </row>
        <row r="574">
          <cell r="C574">
            <v>11101</v>
          </cell>
          <cell r="E574">
            <v>26</v>
          </cell>
          <cell r="G574">
            <v>3</v>
          </cell>
          <cell r="U574">
            <v>157448</v>
          </cell>
          <cell r="V574">
            <v>115807</v>
          </cell>
          <cell r="W574">
            <v>115807</v>
          </cell>
          <cell r="X574">
            <v>115807</v>
          </cell>
          <cell r="Y574">
            <v>115807</v>
          </cell>
        </row>
        <row r="575">
          <cell r="C575">
            <v>11101</v>
          </cell>
          <cell r="E575">
            <v>26</v>
          </cell>
          <cell r="G575">
            <v>3</v>
          </cell>
          <cell r="U575">
            <v>253738</v>
          </cell>
          <cell r="V575">
            <v>183959</v>
          </cell>
          <cell r="W575">
            <v>183959</v>
          </cell>
          <cell r="X575">
            <v>183959</v>
          </cell>
          <cell r="Y575">
            <v>183959</v>
          </cell>
        </row>
        <row r="576">
          <cell r="C576">
            <v>11101</v>
          </cell>
          <cell r="E576">
            <v>26</v>
          </cell>
          <cell r="G576">
            <v>3</v>
          </cell>
          <cell r="U576">
            <v>1035644</v>
          </cell>
          <cell r="V576">
            <v>701112</v>
          </cell>
          <cell r="W576">
            <v>701112</v>
          </cell>
          <cell r="X576">
            <v>701112</v>
          </cell>
          <cell r="Y576">
            <v>701112</v>
          </cell>
        </row>
        <row r="577">
          <cell r="C577">
            <v>11101</v>
          </cell>
          <cell r="E577">
            <v>26</v>
          </cell>
          <cell r="G577">
            <v>3</v>
          </cell>
          <cell r="U577">
            <v>1653507</v>
          </cell>
          <cell r="V577">
            <v>1122828</v>
          </cell>
          <cell r="W577">
            <v>1122828</v>
          </cell>
          <cell r="X577">
            <v>1122828</v>
          </cell>
          <cell r="Y577">
            <v>1122828</v>
          </cell>
        </row>
        <row r="578">
          <cell r="C578">
            <v>11101</v>
          </cell>
          <cell r="E578">
            <v>26</v>
          </cell>
          <cell r="G578">
            <v>3</v>
          </cell>
          <cell r="U578">
            <v>172606</v>
          </cell>
          <cell r="V578">
            <v>109240</v>
          </cell>
          <cell r="W578">
            <v>109240</v>
          </cell>
          <cell r="X578">
            <v>109240</v>
          </cell>
          <cell r="Y578">
            <v>109240</v>
          </cell>
        </row>
        <row r="579">
          <cell r="C579">
            <v>11101</v>
          </cell>
          <cell r="E579">
            <v>26</v>
          </cell>
          <cell r="G579">
            <v>3</v>
          </cell>
          <cell r="U579">
            <v>272328</v>
          </cell>
          <cell r="V579">
            <v>198483</v>
          </cell>
          <cell r="W579">
            <v>198483</v>
          </cell>
          <cell r="X579">
            <v>198483</v>
          </cell>
          <cell r="Y579">
            <v>198483</v>
          </cell>
        </row>
        <row r="580">
          <cell r="C580">
            <v>11101</v>
          </cell>
          <cell r="E580">
            <v>26</v>
          </cell>
          <cell r="G580">
            <v>3</v>
          </cell>
          <cell r="U580">
            <v>172606</v>
          </cell>
          <cell r="V580">
            <v>109240</v>
          </cell>
          <cell r="W580">
            <v>109240</v>
          </cell>
          <cell r="X580">
            <v>109240</v>
          </cell>
          <cell r="Y580">
            <v>109240</v>
          </cell>
        </row>
        <row r="581">
          <cell r="C581">
            <v>11101</v>
          </cell>
          <cell r="E581">
            <v>26</v>
          </cell>
          <cell r="G581">
            <v>3</v>
          </cell>
          <cell r="U581">
            <v>253737</v>
          </cell>
          <cell r="V581">
            <v>198483</v>
          </cell>
          <cell r="W581">
            <v>198483</v>
          </cell>
          <cell r="X581">
            <v>198483</v>
          </cell>
          <cell r="Y581">
            <v>198483</v>
          </cell>
        </row>
        <row r="582">
          <cell r="C582">
            <v>11101</v>
          </cell>
          <cell r="E582">
            <v>26</v>
          </cell>
          <cell r="G582">
            <v>3</v>
          </cell>
          <cell r="U582">
            <v>345214</v>
          </cell>
          <cell r="V582">
            <v>218180</v>
          </cell>
          <cell r="W582">
            <v>218180</v>
          </cell>
          <cell r="X582">
            <v>218180</v>
          </cell>
          <cell r="Y582">
            <v>218180</v>
          </cell>
        </row>
        <row r="583">
          <cell r="C583">
            <v>11101</v>
          </cell>
          <cell r="E583">
            <v>26</v>
          </cell>
          <cell r="G583">
            <v>3</v>
          </cell>
          <cell r="U583">
            <v>556328</v>
          </cell>
          <cell r="V583">
            <v>396364</v>
          </cell>
          <cell r="W583">
            <v>396364</v>
          </cell>
          <cell r="X583">
            <v>396364</v>
          </cell>
          <cell r="Y583">
            <v>396364</v>
          </cell>
        </row>
        <row r="584">
          <cell r="C584">
            <v>11101</v>
          </cell>
          <cell r="E584">
            <v>26</v>
          </cell>
          <cell r="G584">
            <v>3</v>
          </cell>
          <cell r="U584">
            <v>109648695</v>
          </cell>
          <cell r="V584">
            <v>108650001</v>
          </cell>
          <cell r="W584">
            <v>108650001</v>
          </cell>
          <cell r="X584">
            <v>108650001</v>
          </cell>
          <cell r="Y584">
            <v>103600000</v>
          </cell>
        </row>
        <row r="585">
          <cell r="C585">
            <v>11101</v>
          </cell>
          <cell r="E585">
            <v>26</v>
          </cell>
          <cell r="G585">
            <v>3</v>
          </cell>
          <cell r="U585">
            <v>95501550</v>
          </cell>
          <cell r="V585">
            <v>94757667</v>
          </cell>
          <cell r="W585">
            <v>94757667</v>
          </cell>
          <cell r="X585">
            <v>94757667</v>
          </cell>
          <cell r="Y585">
            <v>93957667</v>
          </cell>
        </row>
        <row r="586">
          <cell r="C586">
            <v>11101</v>
          </cell>
          <cell r="E586">
            <v>26</v>
          </cell>
          <cell r="G586">
            <v>3</v>
          </cell>
          <cell r="U586">
            <v>131193367</v>
          </cell>
          <cell r="V586">
            <v>126568334</v>
          </cell>
          <cell r="W586">
            <v>126568334</v>
          </cell>
          <cell r="X586">
            <v>126568334</v>
          </cell>
          <cell r="Y586">
            <v>118401000</v>
          </cell>
        </row>
        <row r="587">
          <cell r="C587">
            <v>11101</v>
          </cell>
          <cell r="E587">
            <v>26</v>
          </cell>
          <cell r="G587">
            <v>3</v>
          </cell>
          <cell r="U587">
            <v>50000000</v>
          </cell>
          <cell r="V587">
            <v>49573667</v>
          </cell>
          <cell r="W587">
            <v>49573667</v>
          </cell>
          <cell r="X587">
            <v>49573667</v>
          </cell>
          <cell r="Y587">
            <v>46640000</v>
          </cell>
        </row>
        <row r="588">
          <cell r="C588">
            <v>11101</v>
          </cell>
          <cell r="E588">
            <v>26</v>
          </cell>
          <cell r="G588">
            <v>3</v>
          </cell>
          <cell r="U588">
            <v>26938855</v>
          </cell>
          <cell r="V588">
            <v>17285970</v>
          </cell>
          <cell r="W588">
            <v>17285970</v>
          </cell>
          <cell r="X588">
            <v>17285970</v>
          </cell>
          <cell r="Y588">
            <v>17285970</v>
          </cell>
        </row>
        <row r="589">
          <cell r="C589">
            <v>11101</v>
          </cell>
          <cell r="E589">
            <v>26</v>
          </cell>
          <cell r="G589">
            <v>3</v>
          </cell>
          <cell r="U589">
            <v>42114504</v>
          </cell>
          <cell r="V589">
            <v>41327318</v>
          </cell>
          <cell r="W589">
            <v>41327318</v>
          </cell>
          <cell r="X589">
            <v>39359348</v>
          </cell>
          <cell r="Y589">
            <v>39359348</v>
          </cell>
        </row>
        <row r="590">
          <cell r="C590">
            <v>11101</v>
          </cell>
          <cell r="E590">
            <v>26</v>
          </cell>
          <cell r="G590">
            <v>3</v>
          </cell>
          <cell r="U590">
            <v>1238969</v>
          </cell>
          <cell r="V590">
            <v>729173</v>
          </cell>
          <cell r="W590">
            <v>729173</v>
          </cell>
          <cell r="X590">
            <v>729173</v>
          </cell>
          <cell r="Y590">
            <v>729173</v>
          </cell>
        </row>
        <row r="591">
          <cell r="C591">
            <v>11101</v>
          </cell>
          <cell r="E591">
            <v>26</v>
          </cell>
          <cell r="G591">
            <v>3</v>
          </cell>
          <cell r="U591">
            <v>1996666</v>
          </cell>
          <cell r="V591">
            <v>1444031</v>
          </cell>
          <cell r="W591">
            <v>1444031</v>
          </cell>
          <cell r="X591">
            <v>770787</v>
          </cell>
          <cell r="Y591">
            <v>770787</v>
          </cell>
        </row>
        <row r="592">
          <cell r="C592">
            <v>11101</v>
          </cell>
          <cell r="E592">
            <v>26</v>
          </cell>
          <cell r="G592">
            <v>3</v>
          </cell>
          <cell r="U592">
            <v>854813</v>
          </cell>
          <cell r="V592">
            <v>510419</v>
          </cell>
          <cell r="W592">
            <v>510419</v>
          </cell>
          <cell r="X592">
            <v>510419</v>
          </cell>
          <cell r="Y592">
            <v>510419</v>
          </cell>
        </row>
        <row r="593">
          <cell r="C593">
            <v>11101</v>
          </cell>
          <cell r="E593">
            <v>26</v>
          </cell>
          <cell r="G593">
            <v>3</v>
          </cell>
          <cell r="U593">
            <v>1377576</v>
          </cell>
          <cell r="V593">
            <v>998742</v>
          </cell>
          <cell r="W593">
            <v>998742</v>
          </cell>
          <cell r="X593">
            <v>0</v>
          </cell>
          <cell r="Y593">
            <v>0</v>
          </cell>
        </row>
        <row r="594">
          <cell r="C594">
            <v>11101</v>
          </cell>
          <cell r="E594">
            <v>26</v>
          </cell>
          <cell r="G594">
            <v>3</v>
          </cell>
          <cell r="U594">
            <v>1855013</v>
          </cell>
          <cell r="V594">
            <v>995295</v>
          </cell>
          <cell r="W594">
            <v>995295</v>
          </cell>
          <cell r="X594">
            <v>995295</v>
          </cell>
          <cell r="Y594">
            <v>995295</v>
          </cell>
        </row>
        <row r="595">
          <cell r="C595">
            <v>11101</v>
          </cell>
          <cell r="E595">
            <v>26</v>
          </cell>
          <cell r="G595">
            <v>3</v>
          </cell>
          <cell r="U595">
            <v>2939557</v>
          </cell>
          <cell r="V595">
            <v>2154547</v>
          </cell>
          <cell r="W595">
            <v>2154547</v>
          </cell>
          <cell r="X595">
            <v>787200</v>
          </cell>
          <cell r="Y595">
            <v>787200</v>
          </cell>
        </row>
        <row r="596">
          <cell r="C596">
            <v>11101</v>
          </cell>
          <cell r="E596">
            <v>26</v>
          </cell>
          <cell r="G596">
            <v>3</v>
          </cell>
          <cell r="U596">
            <v>162821</v>
          </cell>
          <cell r="V596">
            <v>97222</v>
          </cell>
          <cell r="W596">
            <v>97222</v>
          </cell>
          <cell r="X596">
            <v>97222</v>
          </cell>
          <cell r="Y596">
            <v>97222</v>
          </cell>
        </row>
        <row r="597">
          <cell r="C597">
            <v>11101</v>
          </cell>
          <cell r="E597">
            <v>26</v>
          </cell>
          <cell r="G597">
            <v>3</v>
          </cell>
          <cell r="U597">
            <v>262395</v>
          </cell>
          <cell r="V597">
            <v>190235</v>
          </cell>
          <cell r="W597">
            <v>190235</v>
          </cell>
          <cell r="X597">
            <v>0</v>
          </cell>
          <cell r="Y597">
            <v>0</v>
          </cell>
        </row>
        <row r="598">
          <cell r="C598">
            <v>11101</v>
          </cell>
          <cell r="E598">
            <v>26</v>
          </cell>
          <cell r="G598">
            <v>3</v>
          </cell>
          <cell r="U598">
            <v>3655682</v>
          </cell>
          <cell r="V598">
            <v>1523325</v>
          </cell>
          <cell r="W598">
            <v>1523325</v>
          </cell>
          <cell r="X598">
            <v>1523325</v>
          </cell>
          <cell r="Y598">
            <v>1523325</v>
          </cell>
        </row>
        <row r="599">
          <cell r="C599">
            <v>11101</v>
          </cell>
          <cell r="E599">
            <v>26</v>
          </cell>
          <cell r="G599">
            <v>3</v>
          </cell>
          <cell r="U599">
            <v>6536609</v>
          </cell>
          <cell r="V599">
            <v>3566818</v>
          </cell>
          <cell r="W599">
            <v>3566818</v>
          </cell>
          <cell r="X599">
            <v>3566818</v>
          </cell>
          <cell r="Y599">
            <v>3566818</v>
          </cell>
        </row>
        <row r="600">
          <cell r="C600">
            <v>11101</v>
          </cell>
          <cell r="E600">
            <v>26</v>
          </cell>
          <cell r="G600">
            <v>3</v>
          </cell>
          <cell r="U600">
            <v>1264782</v>
          </cell>
          <cell r="V600">
            <v>729170</v>
          </cell>
          <cell r="W600">
            <v>729170</v>
          </cell>
          <cell r="X600">
            <v>729170</v>
          </cell>
          <cell r="Y600">
            <v>729170</v>
          </cell>
        </row>
        <row r="601">
          <cell r="C601">
            <v>11101</v>
          </cell>
          <cell r="E601">
            <v>26</v>
          </cell>
          <cell r="G601">
            <v>3</v>
          </cell>
          <cell r="U601">
            <v>2096857</v>
          </cell>
          <cell r="V601">
            <v>1469008</v>
          </cell>
          <cell r="W601">
            <v>1469008</v>
          </cell>
          <cell r="X601">
            <v>0</v>
          </cell>
          <cell r="Y601">
            <v>0</v>
          </cell>
        </row>
        <row r="602">
          <cell r="C602">
            <v>11101</v>
          </cell>
          <cell r="E602">
            <v>26</v>
          </cell>
          <cell r="G602">
            <v>3</v>
          </cell>
          <cell r="U602">
            <v>1102301523</v>
          </cell>
          <cell r="V602">
            <v>979960600</v>
          </cell>
          <cell r="W602">
            <v>979960600</v>
          </cell>
          <cell r="X602">
            <v>198824163</v>
          </cell>
          <cell r="Y602">
            <v>0</v>
          </cell>
        </row>
        <row r="603">
          <cell r="C603">
            <v>11101</v>
          </cell>
          <cell r="E603">
            <v>26</v>
          </cell>
          <cell r="G603">
            <v>3</v>
          </cell>
          <cell r="U603">
            <v>2370000000</v>
          </cell>
          <cell r="V603">
            <v>1933545647</v>
          </cell>
          <cell r="W603">
            <v>1933545647</v>
          </cell>
          <cell r="X603">
            <v>1709861461</v>
          </cell>
          <cell r="Y603">
            <v>1358454617</v>
          </cell>
        </row>
        <row r="604">
          <cell r="C604">
            <v>11101</v>
          </cell>
          <cell r="E604">
            <v>26</v>
          </cell>
          <cell r="G604">
            <v>3</v>
          </cell>
          <cell r="U604">
            <v>7330592238</v>
          </cell>
          <cell r="V604">
            <v>6891495984.9700003</v>
          </cell>
          <cell r="W604">
            <v>6891495984.9700003</v>
          </cell>
          <cell r="X604">
            <v>6155112131.4700003</v>
          </cell>
          <cell r="Y604">
            <v>4965158577.2700005</v>
          </cell>
        </row>
        <row r="605">
          <cell r="C605">
            <v>11101</v>
          </cell>
          <cell r="E605">
            <v>26</v>
          </cell>
          <cell r="G605">
            <v>3</v>
          </cell>
          <cell r="U605">
            <v>2391361471</v>
          </cell>
          <cell r="V605">
            <v>2091361471</v>
          </cell>
          <cell r="W605">
            <v>2091361471</v>
          </cell>
          <cell r="X605">
            <v>2091361471</v>
          </cell>
          <cell r="Y605">
            <v>2049246073</v>
          </cell>
        </row>
        <row r="606">
          <cell r="C606">
            <v>11101</v>
          </cell>
          <cell r="E606">
            <v>26</v>
          </cell>
          <cell r="G606">
            <v>3</v>
          </cell>
          <cell r="U606">
            <v>880000000</v>
          </cell>
          <cell r="V606">
            <v>850396692</v>
          </cell>
          <cell r="W606">
            <v>850396692</v>
          </cell>
          <cell r="X606">
            <v>615277233.85000002</v>
          </cell>
          <cell r="Y606">
            <v>595759588.08000004</v>
          </cell>
        </row>
        <row r="607">
          <cell r="C607">
            <v>11101</v>
          </cell>
          <cell r="E607">
            <v>26</v>
          </cell>
          <cell r="G607">
            <v>1</v>
          </cell>
          <cell r="U607">
            <v>2104604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</row>
        <row r="608">
          <cell r="C608">
            <v>11101</v>
          </cell>
          <cell r="E608">
            <v>27</v>
          </cell>
          <cell r="G608">
            <v>3</v>
          </cell>
          <cell r="U608">
            <v>5000000</v>
          </cell>
          <cell r="V608">
            <v>5000000</v>
          </cell>
          <cell r="W608">
            <v>5000000</v>
          </cell>
          <cell r="X608">
            <v>5000000</v>
          </cell>
          <cell r="Y608">
            <v>5000000</v>
          </cell>
        </row>
        <row r="609">
          <cell r="C609">
            <v>11101</v>
          </cell>
          <cell r="E609">
            <v>27</v>
          </cell>
          <cell r="G609">
            <v>3</v>
          </cell>
          <cell r="U609">
            <v>70000000</v>
          </cell>
          <cell r="V609">
            <v>68499000</v>
          </cell>
          <cell r="W609">
            <v>68499000</v>
          </cell>
          <cell r="X609">
            <v>68499000</v>
          </cell>
          <cell r="Y609">
            <v>68499000</v>
          </cell>
        </row>
        <row r="610">
          <cell r="C610">
            <v>11101</v>
          </cell>
          <cell r="E610">
            <v>27</v>
          </cell>
          <cell r="G610">
            <v>3</v>
          </cell>
          <cell r="U610">
            <v>791864000</v>
          </cell>
          <cell r="V610">
            <v>775305048</v>
          </cell>
          <cell r="W610">
            <v>775305048</v>
          </cell>
          <cell r="X610">
            <v>775305048</v>
          </cell>
          <cell r="Y610">
            <v>578186248</v>
          </cell>
        </row>
        <row r="611">
          <cell r="C611">
            <v>11101</v>
          </cell>
          <cell r="E611">
            <v>27</v>
          </cell>
          <cell r="G611">
            <v>3</v>
          </cell>
          <cell r="U611">
            <v>110000000</v>
          </cell>
          <cell r="V611">
            <v>110000000</v>
          </cell>
          <cell r="W611">
            <v>110000000</v>
          </cell>
          <cell r="X611">
            <v>110000000</v>
          </cell>
          <cell r="Y611">
            <v>85555555</v>
          </cell>
        </row>
        <row r="612">
          <cell r="C612">
            <v>11101</v>
          </cell>
          <cell r="E612">
            <v>27</v>
          </cell>
          <cell r="G612">
            <v>3</v>
          </cell>
          <cell r="U612">
            <v>88676000</v>
          </cell>
          <cell r="V612">
            <v>78788800</v>
          </cell>
          <cell r="W612">
            <v>78788800</v>
          </cell>
          <cell r="X612">
            <v>78788800</v>
          </cell>
          <cell r="Y612">
            <v>78788800</v>
          </cell>
        </row>
        <row r="613">
          <cell r="C613">
            <v>11101</v>
          </cell>
          <cell r="E613">
            <v>27</v>
          </cell>
          <cell r="G613">
            <v>3</v>
          </cell>
          <cell r="U613">
            <v>264460000</v>
          </cell>
          <cell r="V613">
            <v>243306666</v>
          </cell>
          <cell r="W613">
            <v>243306666</v>
          </cell>
          <cell r="X613">
            <v>243306666</v>
          </cell>
          <cell r="Y613">
            <v>243306666</v>
          </cell>
        </row>
        <row r="614">
          <cell r="C614">
            <v>11101</v>
          </cell>
          <cell r="E614">
            <v>27</v>
          </cell>
          <cell r="G614">
            <v>3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</row>
        <row r="615">
          <cell r="C615">
            <v>11101</v>
          </cell>
          <cell r="E615">
            <v>27</v>
          </cell>
          <cell r="G615">
            <v>1</v>
          </cell>
          <cell r="U615">
            <v>2104604</v>
          </cell>
          <cell r="V615">
            <v>210450</v>
          </cell>
          <cell r="W615">
            <v>210450</v>
          </cell>
          <cell r="X615">
            <v>210450</v>
          </cell>
          <cell r="Y615">
            <v>210450</v>
          </cell>
        </row>
        <row r="616">
          <cell r="C616">
            <v>11101</v>
          </cell>
          <cell r="E616">
            <v>28</v>
          </cell>
          <cell r="G616">
            <v>3</v>
          </cell>
          <cell r="U616">
            <v>29049616</v>
          </cell>
          <cell r="V616">
            <v>28941556</v>
          </cell>
          <cell r="W616">
            <v>28941556</v>
          </cell>
          <cell r="X616">
            <v>28941556</v>
          </cell>
          <cell r="Y616">
            <v>28941556</v>
          </cell>
        </row>
        <row r="617">
          <cell r="C617">
            <v>11101</v>
          </cell>
          <cell r="E617">
            <v>28</v>
          </cell>
          <cell r="G617">
            <v>3</v>
          </cell>
          <cell r="U617">
            <v>16100000</v>
          </cell>
          <cell r="V617">
            <v>16100000</v>
          </cell>
          <cell r="W617">
            <v>16100000</v>
          </cell>
          <cell r="X617">
            <v>16100000</v>
          </cell>
          <cell r="Y617">
            <v>16100000</v>
          </cell>
        </row>
        <row r="618">
          <cell r="C618">
            <v>11101</v>
          </cell>
          <cell r="E618">
            <v>28</v>
          </cell>
          <cell r="G618">
            <v>3</v>
          </cell>
          <cell r="U618">
            <v>52193763</v>
          </cell>
          <cell r="V618">
            <v>31490596</v>
          </cell>
          <cell r="W618">
            <v>31490596</v>
          </cell>
          <cell r="X618">
            <v>3957713</v>
          </cell>
          <cell r="Y618">
            <v>3957713</v>
          </cell>
        </row>
        <row r="619">
          <cell r="C619">
            <v>11101</v>
          </cell>
          <cell r="E619">
            <v>28</v>
          </cell>
          <cell r="G619">
            <v>3</v>
          </cell>
          <cell r="U619">
            <v>10735686</v>
          </cell>
          <cell r="V619">
            <v>8683600</v>
          </cell>
          <cell r="W619">
            <v>8683600</v>
          </cell>
          <cell r="X619">
            <v>8683600</v>
          </cell>
          <cell r="Y619">
            <v>8683600</v>
          </cell>
        </row>
        <row r="620">
          <cell r="C620">
            <v>11101</v>
          </cell>
          <cell r="E620">
            <v>28</v>
          </cell>
          <cell r="G620">
            <v>3</v>
          </cell>
          <cell r="U620">
            <v>1221061</v>
          </cell>
          <cell r="V620">
            <v>1113329</v>
          </cell>
          <cell r="W620">
            <v>1113329</v>
          </cell>
          <cell r="X620">
            <v>1113329</v>
          </cell>
          <cell r="Y620">
            <v>1113329</v>
          </cell>
        </row>
        <row r="621">
          <cell r="C621">
            <v>11101</v>
          </cell>
          <cell r="E621">
            <v>28</v>
          </cell>
          <cell r="G621">
            <v>3</v>
          </cell>
          <cell r="U621">
            <v>8026764</v>
          </cell>
          <cell r="V621">
            <v>6998498</v>
          </cell>
          <cell r="W621">
            <v>6998498</v>
          </cell>
          <cell r="X621">
            <v>6998498</v>
          </cell>
          <cell r="Y621">
            <v>6998498</v>
          </cell>
        </row>
        <row r="622">
          <cell r="C622">
            <v>11101</v>
          </cell>
          <cell r="E622">
            <v>28</v>
          </cell>
          <cell r="G622">
            <v>3</v>
          </cell>
          <cell r="U622">
            <v>1364094</v>
          </cell>
          <cell r="V622">
            <v>1127800</v>
          </cell>
          <cell r="W622">
            <v>1127800</v>
          </cell>
          <cell r="X622">
            <v>1127800</v>
          </cell>
          <cell r="Y622">
            <v>1127800</v>
          </cell>
        </row>
        <row r="623">
          <cell r="C623">
            <v>11101</v>
          </cell>
          <cell r="E623">
            <v>28</v>
          </cell>
          <cell r="G623">
            <v>3</v>
          </cell>
          <cell r="U623">
            <v>1364094</v>
          </cell>
          <cell r="V623">
            <v>1127800</v>
          </cell>
          <cell r="W623">
            <v>1127800</v>
          </cell>
          <cell r="X623">
            <v>1127800</v>
          </cell>
          <cell r="Y623">
            <v>1127800</v>
          </cell>
        </row>
        <row r="624">
          <cell r="C624">
            <v>11101</v>
          </cell>
          <cell r="E624">
            <v>28</v>
          </cell>
          <cell r="G624">
            <v>3</v>
          </cell>
          <cell r="U624">
            <v>2808921</v>
          </cell>
          <cell r="V624">
            <v>2444337</v>
          </cell>
          <cell r="W624">
            <v>2444337</v>
          </cell>
          <cell r="X624">
            <v>2444337</v>
          </cell>
          <cell r="Y624">
            <v>2444337</v>
          </cell>
        </row>
        <row r="625">
          <cell r="C625">
            <v>11101</v>
          </cell>
          <cell r="E625">
            <v>28</v>
          </cell>
          <cell r="G625">
            <v>3</v>
          </cell>
          <cell r="U625">
            <v>289000000</v>
          </cell>
          <cell r="V625">
            <v>232746702</v>
          </cell>
          <cell r="W625">
            <v>232746702</v>
          </cell>
          <cell r="X625">
            <v>232746702</v>
          </cell>
          <cell r="Y625">
            <v>218146703</v>
          </cell>
        </row>
        <row r="626">
          <cell r="C626">
            <v>11101</v>
          </cell>
          <cell r="E626">
            <v>28</v>
          </cell>
          <cell r="G626">
            <v>3</v>
          </cell>
          <cell r="U626">
            <v>315112911</v>
          </cell>
          <cell r="V626">
            <v>213131769</v>
          </cell>
          <cell r="W626">
            <v>213131769</v>
          </cell>
          <cell r="X626">
            <v>213131769</v>
          </cell>
          <cell r="Y626">
            <v>213131769</v>
          </cell>
        </row>
        <row r="627">
          <cell r="C627">
            <v>11101</v>
          </cell>
          <cell r="E627">
            <v>28</v>
          </cell>
          <cell r="G627">
            <v>3</v>
          </cell>
          <cell r="U627">
            <v>7800000</v>
          </cell>
          <cell r="V627">
            <v>6746962</v>
          </cell>
          <cell r="W627">
            <v>6746962</v>
          </cell>
          <cell r="X627">
            <v>6746962</v>
          </cell>
          <cell r="Y627">
            <v>6746962</v>
          </cell>
        </row>
        <row r="628">
          <cell r="C628">
            <v>11101</v>
          </cell>
          <cell r="E628">
            <v>28</v>
          </cell>
          <cell r="G628">
            <v>3</v>
          </cell>
          <cell r="U628">
            <v>12200000</v>
          </cell>
          <cell r="V628">
            <v>10800143</v>
          </cell>
          <cell r="W628">
            <v>10800143</v>
          </cell>
          <cell r="X628">
            <v>10800143</v>
          </cell>
          <cell r="Y628">
            <v>10800143</v>
          </cell>
        </row>
        <row r="629">
          <cell r="C629">
            <v>11101</v>
          </cell>
          <cell r="E629">
            <v>28</v>
          </cell>
          <cell r="G629">
            <v>3</v>
          </cell>
          <cell r="U629">
            <v>11500000</v>
          </cell>
          <cell r="V629">
            <v>2125152</v>
          </cell>
          <cell r="W629">
            <v>2125152</v>
          </cell>
          <cell r="X629">
            <v>2125152</v>
          </cell>
          <cell r="Y629">
            <v>2125152</v>
          </cell>
        </row>
        <row r="630">
          <cell r="C630">
            <v>11101</v>
          </cell>
          <cell r="E630">
            <v>28</v>
          </cell>
          <cell r="G630">
            <v>3</v>
          </cell>
          <cell r="U630">
            <v>7700000</v>
          </cell>
          <cell r="V630">
            <v>1382393</v>
          </cell>
          <cell r="W630">
            <v>1382393</v>
          </cell>
          <cell r="X630">
            <v>1382393</v>
          </cell>
          <cell r="Y630">
            <v>1382393</v>
          </cell>
        </row>
        <row r="631">
          <cell r="C631">
            <v>11101</v>
          </cell>
          <cell r="E631">
            <v>28</v>
          </cell>
          <cell r="G631">
            <v>3</v>
          </cell>
          <cell r="U631">
            <v>18998458</v>
          </cell>
          <cell r="V631">
            <v>2238260</v>
          </cell>
          <cell r="W631">
            <v>2238260</v>
          </cell>
          <cell r="X631">
            <v>2238260</v>
          </cell>
          <cell r="Y631">
            <v>2238260</v>
          </cell>
        </row>
        <row r="632">
          <cell r="C632">
            <v>11101</v>
          </cell>
          <cell r="E632">
            <v>28</v>
          </cell>
          <cell r="G632">
            <v>3</v>
          </cell>
          <cell r="U632">
            <v>1842387</v>
          </cell>
          <cell r="V632">
            <v>213486</v>
          </cell>
          <cell r="W632">
            <v>213486</v>
          </cell>
          <cell r="X632">
            <v>213486</v>
          </cell>
          <cell r="Y632">
            <v>213486</v>
          </cell>
        </row>
        <row r="633">
          <cell r="C633">
            <v>11101</v>
          </cell>
          <cell r="E633">
            <v>28</v>
          </cell>
          <cell r="G633">
            <v>3</v>
          </cell>
          <cell r="U633">
            <v>31952387</v>
          </cell>
          <cell r="V633">
            <v>22951264</v>
          </cell>
          <cell r="W633">
            <v>22951264</v>
          </cell>
          <cell r="X633">
            <v>22951264</v>
          </cell>
          <cell r="Y633">
            <v>22951264</v>
          </cell>
        </row>
        <row r="634">
          <cell r="C634">
            <v>11101</v>
          </cell>
          <cell r="E634">
            <v>28</v>
          </cell>
          <cell r="G634">
            <v>3</v>
          </cell>
          <cell r="U634">
            <v>13622712</v>
          </cell>
          <cell r="V634">
            <v>1601143</v>
          </cell>
          <cell r="W634">
            <v>1601143</v>
          </cell>
          <cell r="X634">
            <v>1601143</v>
          </cell>
          <cell r="Y634">
            <v>1601143</v>
          </cell>
        </row>
        <row r="635">
          <cell r="C635">
            <v>11101</v>
          </cell>
          <cell r="E635">
            <v>28</v>
          </cell>
          <cell r="G635">
            <v>3</v>
          </cell>
          <cell r="U635">
            <v>7407146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</row>
        <row r="636">
          <cell r="C636">
            <v>11101</v>
          </cell>
          <cell r="E636">
            <v>28</v>
          </cell>
          <cell r="G636">
            <v>3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</row>
        <row r="637">
          <cell r="C637">
            <v>11101</v>
          </cell>
          <cell r="E637">
            <v>28</v>
          </cell>
          <cell r="G637">
            <v>3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</row>
        <row r="638">
          <cell r="C638">
            <v>11101</v>
          </cell>
          <cell r="E638">
            <v>28</v>
          </cell>
          <cell r="G638">
            <v>3</v>
          </cell>
          <cell r="U638">
            <v>300000</v>
          </cell>
          <cell r="V638">
            <v>0</v>
          </cell>
          <cell r="W638">
            <v>0</v>
          </cell>
          <cell r="X638">
            <v>0</v>
          </cell>
          <cell r="Y638">
            <v>0</v>
          </cell>
        </row>
        <row r="639">
          <cell r="C639">
            <v>11101</v>
          </cell>
          <cell r="E639">
            <v>28</v>
          </cell>
          <cell r="G639">
            <v>3</v>
          </cell>
          <cell r="U639">
            <v>100000000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</row>
        <row r="640">
          <cell r="C640">
            <v>11101</v>
          </cell>
          <cell r="E640">
            <v>28</v>
          </cell>
          <cell r="G640">
            <v>3</v>
          </cell>
          <cell r="U640">
            <v>50000000</v>
          </cell>
          <cell r="V640">
            <v>47000000</v>
          </cell>
          <cell r="W640">
            <v>47000000</v>
          </cell>
          <cell r="X640">
            <v>47000000</v>
          </cell>
          <cell r="Y640">
            <v>35250000</v>
          </cell>
        </row>
        <row r="641">
          <cell r="C641">
            <v>11101</v>
          </cell>
          <cell r="E641">
            <v>28</v>
          </cell>
          <cell r="G641">
            <v>3</v>
          </cell>
          <cell r="U641">
            <v>130000000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</row>
        <row r="642">
          <cell r="C642">
            <v>11101</v>
          </cell>
          <cell r="E642">
            <v>28</v>
          </cell>
          <cell r="G642">
            <v>3</v>
          </cell>
          <cell r="U642">
            <v>80000000</v>
          </cell>
          <cell r="V642">
            <v>75888489</v>
          </cell>
          <cell r="W642">
            <v>75888489</v>
          </cell>
          <cell r="X642">
            <v>75888489</v>
          </cell>
          <cell r="Y642">
            <v>75888489</v>
          </cell>
        </row>
        <row r="643">
          <cell r="C643">
            <v>11101</v>
          </cell>
          <cell r="E643">
            <v>28</v>
          </cell>
          <cell r="G643">
            <v>3</v>
          </cell>
          <cell r="U643">
            <v>150000000</v>
          </cell>
          <cell r="V643">
            <v>123615956</v>
          </cell>
          <cell r="W643">
            <v>123615956</v>
          </cell>
          <cell r="X643">
            <v>123615956</v>
          </cell>
          <cell r="Y643">
            <v>122421677</v>
          </cell>
        </row>
        <row r="644">
          <cell r="C644">
            <v>11101</v>
          </cell>
          <cell r="E644">
            <v>28</v>
          </cell>
          <cell r="G644">
            <v>3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</row>
        <row r="645">
          <cell r="C645">
            <v>11101</v>
          </cell>
          <cell r="E645">
            <v>28</v>
          </cell>
          <cell r="G645">
            <v>3</v>
          </cell>
          <cell r="U645">
            <v>162341426</v>
          </cell>
          <cell r="V645">
            <v>104419406</v>
          </cell>
          <cell r="W645">
            <v>104419406</v>
          </cell>
          <cell r="X645">
            <v>64463371</v>
          </cell>
          <cell r="Y645">
            <v>18197480</v>
          </cell>
        </row>
        <row r="646">
          <cell r="C646">
            <v>11101</v>
          </cell>
          <cell r="E646">
            <v>28</v>
          </cell>
          <cell r="G646">
            <v>3</v>
          </cell>
          <cell r="U646">
            <v>31680000</v>
          </cell>
          <cell r="V646">
            <v>30201600</v>
          </cell>
          <cell r="W646">
            <v>30201600</v>
          </cell>
          <cell r="X646">
            <v>30201600</v>
          </cell>
          <cell r="Y646">
            <v>30201600</v>
          </cell>
        </row>
        <row r="647">
          <cell r="C647">
            <v>11101</v>
          </cell>
          <cell r="E647">
            <v>28</v>
          </cell>
          <cell r="G647">
            <v>3</v>
          </cell>
          <cell r="U647">
            <v>346823497</v>
          </cell>
          <cell r="V647">
            <v>326822226</v>
          </cell>
          <cell r="W647">
            <v>326822226</v>
          </cell>
          <cell r="X647">
            <v>77370539</v>
          </cell>
          <cell r="Y647">
            <v>77370539</v>
          </cell>
        </row>
        <row r="648">
          <cell r="C648">
            <v>11101</v>
          </cell>
          <cell r="E648">
            <v>28</v>
          </cell>
          <cell r="G648">
            <v>3</v>
          </cell>
          <cell r="U648">
            <v>1054198446</v>
          </cell>
          <cell r="V648">
            <v>1032923203</v>
          </cell>
          <cell r="W648">
            <v>1032923203</v>
          </cell>
          <cell r="X648">
            <v>213418179</v>
          </cell>
          <cell r="Y648">
            <v>213418179</v>
          </cell>
        </row>
        <row r="649">
          <cell r="C649">
            <v>11101</v>
          </cell>
          <cell r="E649">
            <v>28</v>
          </cell>
          <cell r="G649">
            <v>3</v>
          </cell>
          <cell r="U649">
            <v>24209724</v>
          </cell>
          <cell r="V649">
            <v>24209723.420000002</v>
          </cell>
          <cell r="W649">
            <v>24209723.420000002</v>
          </cell>
          <cell r="X649">
            <v>24209723.420000002</v>
          </cell>
          <cell r="Y649">
            <v>24209723.420000002</v>
          </cell>
        </row>
        <row r="650">
          <cell r="C650">
            <v>11101</v>
          </cell>
          <cell r="E650">
            <v>28</v>
          </cell>
          <cell r="G650">
            <v>3</v>
          </cell>
          <cell r="U650">
            <v>80746907</v>
          </cell>
          <cell r="V650">
            <v>80746906.939999998</v>
          </cell>
          <cell r="W650">
            <v>80746906.939999998</v>
          </cell>
          <cell r="X650">
            <v>80746906.939999998</v>
          </cell>
          <cell r="Y650">
            <v>80746906.939999998</v>
          </cell>
        </row>
        <row r="651">
          <cell r="C651">
            <v>11101</v>
          </cell>
          <cell r="E651">
            <v>28</v>
          </cell>
          <cell r="G651">
            <v>3</v>
          </cell>
          <cell r="U651">
            <v>2130000000</v>
          </cell>
          <cell r="V651">
            <v>2034511348</v>
          </cell>
          <cell r="W651">
            <v>2034511348</v>
          </cell>
          <cell r="X651">
            <v>2034511348</v>
          </cell>
          <cell r="Y651">
            <v>1934511348</v>
          </cell>
        </row>
        <row r="652">
          <cell r="C652">
            <v>11101</v>
          </cell>
          <cell r="E652">
            <v>28</v>
          </cell>
          <cell r="G652">
            <v>3</v>
          </cell>
          <cell r="U652">
            <v>45382481</v>
          </cell>
          <cell r="V652">
            <v>36587934</v>
          </cell>
          <cell r="W652">
            <v>36587934</v>
          </cell>
          <cell r="X652">
            <v>36587934</v>
          </cell>
          <cell r="Y652">
            <v>36587934</v>
          </cell>
        </row>
        <row r="653">
          <cell r="C653">
            <v>11101</v>
          </cell>
          <cell r="E653">
            <v>28</v>
          </cell>
          <cell r="G653">
            <v>3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</row>
        <row r="654">
          <cell r="C654">
            <v>11101</v>
          </cell>
          <cell r="E654">
            <v>28</v>
          </cell>
          <cell r="G654">
            <v>3</v>
          </cell>
          <cell r="U654">
            <v>1154617519</v>
          </cell>
          <cell r="V654">
            <v>1154617220.5</v>
          </cell>
          <cell r="W654">
            <v>1154617220.5</v>
          </cell>
          <cell r="X654">
            <v>1154617220.5</v>
          </cell>
          <cell r="Y654">
            <v>1154617220.5</v>
          </cell>
        </row>
        <row r="655">
          <cell r="C655">
            <v>11101</v>
          </cell>
          <cell r="E655">
            <v>29</v>
          </cell>
          <cell r="G655">
            <v>3</v>
          </cell>
          <cell r="U655">
            <v>289440598</v>
          </cell>
          <cell r="V655">
            <v>258436422</v>
          </cell>
          <cell r="W655">
            <v>258436422</v>
          </cell>
          <cell r="X655">
            <v>258436422</v>
          </cell>
          <cell r="Y655">
            <v>146293948</v>
          </cell>
        </row>
        <row r="656">
          <cell r="C656">
            <v>11101</v>
          </cell>
          <cell r="E656">
            <v>29</v>
          </cell>
          <cell r="G656">
            <v>3</v>
          </cell>
          <cell r="U656">
            <v>1141059402</v>
          </cell>
          <cell r="V656">
            <v>1137654621</v>
          </cell>
          <cell r="W656">
            <v>1137654621</v>
          </cell>
          <cell r="X656">
            <v>921915865</v>
          </cell>
          <cell r="Y656">
            <v>824480325</v>
          </cell>
        </row>
        <row r="657">
          <cell r="C657">
            <v>11101</v>
          </cell>
          <cell r="E657">
            <v>29</v>
          </cell>
          <cell r="G657">
            <v>3</v>
          </cell>
          <cell r="U657">
            <v>785700000</v>
          </cell>
          <cell r="V657">
            <v>764359721</v>
          </cell>
          <cell r="W657">
            <v>764359721</v>
          </cell>
          <cell r="X657">
            <v>764359721</v>
          </cell>
          <cell r="Y657">
            <v>460771421</v>
          </cell>
        </row>
        <row r="658">
          <cell r="C658">
            <v>11101</v>
          </cell>
          <cell r="E658">
            <v>29</v>
          </cell>
          <cell r="G658">
            <v>3</v>
          </cell>
          <cell r="U658">
            <v>93000000</v>
          </cell>
          <cell r="V658">
            <v>88350000</v>
          </cell>
          <cell r="W658">
            <v>88350000</v>
          </cell>
          <cell r="X658">
            <v>88350000</v>
          </cell>
          <cell r="Y658">
            <v>43622195</v>
          </cell>
        </row>
        <row r="659">
          <cell r="C659">
            <v>11101</v>
          </cell>
          <cell r="E659">
            <v>29</v>
          </cell>
          <cell r="G659">
            <v>3</v>
          </cell>
          <cell r="U659">
            <v>190800000</v>
          </cell>
          <cell r="V659">
            <v>166893333</v>
          </cell>
          <cell r="W659">
            <v>166893333</v>
          </cell>
          <cell r="X659">
            <v>166893333</v>
          </cell>
          <cell r="Y659">
            <v>163393333</v>
          </cell>
        </row>
        <row r="660">
          <cell r="C660">
            <v>11101</v>
          </cell>
          <cell r="E660">
            <v>29</v>
          </cell>
          <cell r="G660">
            <v>3</v>
          </cell>
          <cell r="U660">
            <v>50000000</v>
          </cell>
          <cell r="V660">
            <v>49052470</v>
          </cell>
          <cell r="W660">
            <v>49052470</v>
          </cell>
          <cell r="X660">
            <v>49052470</v>
          </cell>
          <cell r="Y660">
            <v>0</v>
          </cell>
        </row>
        <row r="661">
          <cell r="C661">
            <v>11101</v>
          </cell>
          <cell r="E661">
            <v>29</v>
          </cell>
          <cell r="G661">
            <v>3</v>
          </cell>
          <cell r="U661">
            <v>3415046</v>
          </cell>
          <cell r="V661">
            <v>3415046</v>
          </cell>
          <cell r="W661">
            <v>3415046</v>
          </cell>
          <cell r="X661">
            <v>3415046</v>
          </cell>
          <cell r="Y661">
            <v>3415046</v>
          </cell>
        </row>
        <row r="662">
          <cell r="C662">
            <v>11101</v>
          </cell>
          <cell r="E662">
            <v>29</v>
          </cell>
          <cell r="G662">
            <v>3</v>
          </cell>
          <cell r="U662">
            <v>9600000</v>
          </cell>
          <cell r="V662">
            <v>9600000</v>
          </cell>
          <cell r="W662">
            <v>9600000</v>
          </cell>
          <cell r="X662">
            <v>9600000</v>
          </cell>
          <cell r="Y662">
            <v>9600000</v>
          </cell>
        </row>
        <row r="663">
          <cell r="C663">
            <v>11101</v>
          </cell>
          <cell r="E663">
            <v>29</v>
          </cell>
          <cell r="G663">
            <v>3</v>
          </cell>
          <cell r="U663">
            <v>11819332</v>
          </cell>
          <cell r="V663">
            <v>11819332</v>
          </cell>
          <cell r="W663">
            <v>11819332</v>
          </cell>
          <cell r="X663">
            <v>11819332</v>
          </cell>
          <cell r="Y663">
            <v>11819332</v>
          </cell>
        </row>
        <row r="664">
          <cell r="C664">
            <v>11101</v>
          </cell>
          <cell r="E664">
            <v>29</v>
          </cell>
          <cell r="G664">
            <v>3</v>
          </cell>
          <cell r="U664">
            <v>800000</v>
          </cell>
          <cell r="V664">
            <v>800000</v>
          </cell>
          <cell r="W664">
            <v>800000</v>
          </cell>
          <cell r="X664">
            <v>800000</v>
          </cell>
          <cell r="Y664">
            <v>800000</v>
          </cell>
        </row>
        <row r="665">
          <cell r="C665">
            <v>11101</v>
          </cell>
          <cell r="E665">
            <v>29</v>
          </cell>
          <cell r="G665">
            <v>3</v>
          </cell>
          <cell r="U665">
            <v>52400000</v>
          </cell>
          <cell r="V665">
            <v>8192000</v>
          </cell>
          <cell r="W665">
            <v>8192000</v>
          </cell>
          <cell r="X665">
            <v>8192000</v>
          </cell>
          <cell r="Y665">
            <v>8192000</v>
          </cell>
        </row>
        <row r="666">
          <cell r="C666">
            <v>11101</v>
          </cell>
          <cell r="E666">
            <v>29</v>
          </cell>
          <cell r="G666">
            <v>3</v>
          </cell>
          <cell r="U666">
            <v>121200000</v>
          </cell>
          <cell r="V666">
            <v>23337120</v>
          </cell>
          <cell r="W666">
            <v>23337120</v>
          </cell>
          <cell r="X666">
            <v>23337120</v>
          </cell>
          <cell r="Y666">
            <v>18968419</v>
          </cell>
        </row>
        <row r="667">
          <cell r="C667">
            <v>11101</v>
          </cell>
          <cell r="E667">
            <v>29</v>
          </cell>
          <cell r="G667">
            <v>3</v>
          </cell>
          <cell r="U667">
            <v>17476682</v>
          </cell>
          <cell r="V667">
            <v>1398134</v>
          </cell>
          <cell r="W667">
            <v>1398134</v>
          </cell>
          <cell r="X667">
            <v>1398134</v>
          </cell>
          <cell r="Y667">
            <v>1398134</v>
          </cell>
        </row>
        <row r="668">
          <cell r="C668">
            <v>11101</v>
          </cell>
          <cell r="E668">
            <v>29</v>
          </cell>
          <cell r="G668">
            <v>3</v>
          </cell>
          <cell r="U668">
            <v>391292395</v>
          </cell>
          <cell r="V668">
            <v>316691359</v>
          </cell>
          <cell r="W668">
            <v>316691359</v>
          </cell>
          <cell r="X668">
            <v>316691359</v>
          </cell>
          <cell r="Y668">
            <v>275505391</v>
          </cell>
        </row>
        <row r="669">
          <cell r="C669">
            <v>11101</v>
          </cell>
          <cell r="E669">
            <v>29</v>
          </cell>
          <cell r="G669">
            <v>3</v>
          </cell>
          <cell r="U669">
            <v>1443991287</v>
          </cell>
          <cell r="V669">
            <v>1338188287.5999999</v>
          </cell>
          <cell r="W669">
            <v>1338188287.5999999</v>
          </cell>
          <cell r="X669">
            <v>1338188287.5999999</v>
          </cell>
          <cell r="Y669">
            <v>1216873030</v>
          </cell>
        </row>
        <row r="670">
          <cell r="C670">
            <v>11101</v>
          </cell>
          <cell r="E670">
            <v>29</v>
          </cell>
          <cell r="G670">
            <v>3</v>
          </cell>
          <cell r="U670">
            <v>205922313</v>
          </cell>
          <cell r="V670">
            <v>109449444</v>
          </cell>
          <cell r="W670">
            <v>109449444</v>
          </cell>
          <cell r="X670">
            <v>109449444</v>
          </cell>
          <cell r="Y670">
            <v>55200000</v>
          </cell>
        </row>
        <row r="671">
          <cell r="C671">
            <v>11101</v>
          </cell>
          <cell r="E671">
            <v>29</v>
          </cell>
          <cell r="G671">
            <v>3</v>
          </cell>
          <cell r="U671">
            <v>32000000</v>
          </cell>
          <cell r="V671">
            <v>25600000</v>
          </cell>
          <cell r="W671">
            <v>25600000</v>
          </cell>
          <cell r="X671">
            <v>25600000</v>
          </cell>
          <cell r="Y671">
            <v>25600000</v>
          </cell>
        </row>
        <row r="672">
          <cell r="C672">
            <v>11101</v>
          </cell>
          <cell r="E672">
            <v>29</v>
          </cell>
          <cell r="G672">
            <v>3</v>
          </cell>
          <cell r="U672">
            <v>50000000</v>
          </cell>
          <cell r="V672">
            <v>4000000</v>
          </cell>
          <cell r="W672">
            <v>4000000</v>
          </cell>
          <cell r="X672">
            <v>4000000</v>
          </cell>
          <cell r="Y672">
            <v>4000000</v>
          </cell>
        </row>
        <row r="673">
          <cell r="C673">
            <v>11101</v>
          </cell>
          <cell r="E673">
            <v>29</v>
          </cell>
          <cell r="G673">
            <v>3</v>
          </cell>
          <cell r="U673">
            <v>37523318</v>
          </cell>
          <cell r="V673">
            <v>3001865</v>
          </cell>
          <cell r="W673">
            <v>3001865</v>
          </cell>
          <cell r="X673">
            <v>3001865</v>
          </cell>
          <cell r="Y673">
            <v>3001865</v>
          </cell>
        </row>
        <row r="674">
          <cell r="C674">
            <v>11101</v>
          </cell>
          <cell r="E674">
            <v>29</v>
          </cell>
          <cell r="G674">
            <v>3</v>
          </cell>
          <cell r="U674">
            <v>13103626</v>
          </cell>
          <cell r="V674">
            <v>10400000</v>
          </cell>
          <cell r="W674">
            <v>10400000</v>
          </cell>
          <cell r="X674">
            <v>10400000</v>
          </cell>
          <cell r="Y674">
            <v>10400000</v>
          </cell>
        </row>
        <row r="675">
          <cell r="C675">
            <v>11101</v>
          </cell>
          <cell r="E675">
            <v>29</v>
          </cell>
          <cell r="G675">
            <v>3</v>
          </cell>
          <cell r="U675">
            <v>7000000</v>
          </cell>
          <cell r="V675">
            <v>560000</v>
          </cell>
          <cell r="W675">
            <v>560000</v>
          </cell>
          <cell r="X675">
            <v>560000</v>
          </cell>
          <cell r="Y675">
            <v>560000</v>
          </cell>
        </row>
        <row r="676">
          <cell r="C676">
            <v>11101</v>
          </cell>
          <cell r="E676">
            <v>29</v>
          </cell>
          <cell r="G676">
            <v>3</v>
          </cell>
          <cell r="U676">
            <v>142400000</v>
          </cell>
          <cell r="V676">
            <v>38745022</v>
          </cell>
          <cell r="W676">
            <v>38745022</v>
          </cell>
          <cell r="X676">
            <v>38745022</v>
          </cell>
          <cell r="Y676">
            <v>11392000</v>
          </cell>
        </row>
        <row r="677">
          <cell r="C677">
            <v>11101</v>
          </cell>
          <cell r="E677">
            <v>29</v>
          </cell>
          <cell r="G677">
            <v>3</v>
          </cell>
          <cell r="U677">
            <v>33053334</v>
          </cell>
          <cell r="V677">
            <v>10906264</v>
          </cell>
          <cell r="W677">
            <v>10906264</v>
          </cell>
          <cell r="X677">
            <v>10906264</v>
          </cell>
          <cell r="Y677">
            <v>10906264</v>
          </cell>
        </row>
        <row r="678">
          <cell r="C678">
            <v>11101</v>
          </cell>
          <cell r="E678">
            <v>29</v>
          </cell>
          <cell r="G678">
            <v>3</v>
          </cell>
          <cell r="U678">
            <v>1657746667</v>
          </cell>
          <cell r="V678">
            <v>1440482642</v>
          </cell>
          <cell r="W678">
            <v>1440482642</v>
          </cell>
          <cell r="X678">
            <v>1440482642</v>
          </cell>
          <cell r="Y678">
            <v>884700060</v>
          </cell>
        </row>
        <row r="679">
          <cell r="C679">
            <v>11101</v>
          </cell>
          <cell r="E679">
            <v>29</v>
          </cell>
          <cell r="G679">
            <v>3</v>
          </cell>
          <cell r="U679">
            <v>52000000</v>
          </cell>
          <cell r="V679">
            <v>21600000</v>
          </cell>
          <cell r="W679">
            <v>21600000</v>
          </cell>
          <cell r="X679">
            <v>21600000</v>
          </cell>
          <cell r="Y679">
            <v>21600000</v>
          </cell>
        </row>
        <row r="680">
          <cell r="C680">
            <v>11101</v>
          </cell>
          <cell r="E680">
            <v>29</v>
          </cell>
          <cell r="G680">
            <v>3</v>
          </cell>
          <cell r="U680">
            <v>17256000</v>
          </cell>
          <cell r="V680">
            <v>12600000</v>
          </cell>
          <cell r="W680">
            <v>12600000</v>
          </cell>
          <cell r="X680">
            <v>12600000</v>
          </cell>
          <cell r="Y680">
            <v>12600000</v>
          </cell>
        </row>
        <row r="681">
          <cell r="C681">
            <v>11101</v>
          </cell>
          <cell r="E681">
            <v>29</v>
          </cell>
          <cell r="G681">
            <v>3</v>
          </cell>
          <cell r="U681">
            <v>2081934</v>
          </cell>
          <cell r="V681">
            <v>1947400</v>
          </cell>
          <cell r="W681">
            <v>1947400</v>
          </cell>
          <cell r="X681">
            <v>1947400</v>
          </cell>
          <cell r="Y681">
            <v>1947400</v>
          </cell>
        </row>
        <row r="682">
          <cell r="C682">
            <v>11101</v>
          </cell>
          <cell r="E682">
            <v>29</v>
          </cell>
          <cell r="G682">
            <v>3</v>
          </cell>
          <cell r="U682">
            <v>1474703</v>
          </cell>
          <cell r="V682">
            <v>1379500</v>
          </cell>
          <cell r="W682">
            <v>1379500</v>
          </cell>
          <cell r="X682">
            <v>1379500</v>
          </cell>
          <cell r="Y682">
            <v>1379500</v>
          </cell>
        </row>
        <row r="683">
          <cell r="C683">
            <v>11101</v>
          </cell>
          <cell r="E683">
            <v>29</v>
          </cell>
          <cell r="G683">
            <v>3</v>
          </cell>
          <cell r="U683">
            <v>3735419</v>
          </cell>
          <cell r="V683">
            <v>3303768</v>
          </cell>
          <cell r="W683">
            <v>3303768</v>
          </cell>
          <cell r="X683">
            <v>0</v>
          </cell>
          <cell r="Y683">
            <v>0</v>
          </cell>
        </row>
        <row r="684">
          <cell r="C684">
            <v>11101</v>
          </cell>
          <cell r="E684">
            <v>29</v>
          </cell>
          <cell r="G684">
            <v>3</v>
          </cell>
          <cell r="U684">
            <v>1177621</v>
          </cell>
          <cell r="V684">
            <v>689300</v>
          </cell>
          <cell r="W684">
            <v>689300</v>
          </cell>
          <cell r="X684">
            <v>689300</v>
          </cell>
          <cell r="Y684">
            <v>689300</v>
          </cell>
        </row>
        <row r="685">
          <cell r="C685">
            <v>11101</v>
          </cell>
          <cell r="E685">
            <v>29</v>
          </cell>
          <cell r="G685">
            <v>3</v>
          </cell>
          <cell r="U685">
            <v>90564</v>
          </cell>
          <cell r="V685">
            <v>85000</v>
          </cell>
          <cell r="W685">
            <v>85000</v>
          </cell>
          <cell r="X685">
            <v>85000</v>
          </cell>
          <cell r="Y685">
            <v>85000</v>
          </cell>
        </row>
        <row r="686">
          <cell r="C686">
            <v>11101</v>
          </cell>
          <cell r="E686">
            <v>29</v>
          </cell>
          <cell r="G686">
            <v>3</v>
          </cell>
          <cell r="U686">
            <v>583216</v>
          </cell>
          <cell r="V686">
            <v>516900</v>
          </cell>
          <cell r="W686">
            <v>516900</v>
          </cell>
          <cell r="X686">
            <v>516900</v>
          </cell>
          <cell r="Y686">
            <v>516900</v>
          </cell>
        </row>
        <row r="687">
          <cell r="C687">
            <v>11101</v>
          </cell>
          <cell r="E687">
            <v>29</v>
          </cell>
          <cell r="G687">
            <v>3</v>
          </cell>
          <cell r="U687">
            <v>194405</v>
          </cell>
          <cell r="V687">
            <v>86600</v>
          </cell>
          <cell r="W687">
            <v>86600</v>
          </cell>
          <cell r="X687">
            <v>86600</v>
          </cell>
          <cell r="Y687">
            <v>86600</v>
          </cell>
        </row>
        <row r="688">
          <cell r="C688">
            <v>11101</v>
          </cell>
          <cell r="E688">
            <v>29</v>
          </cell>
          <cell r="G688">
            <v>3</v>
          </cell>
          <cell r="U688">
            <v>194405</v>
          </cell>
          <cell r="V688">
            <v>86600</v>
          </cell>
          <cell r="W688">
            <v>86600</v>
          </cell>
          <cell r="X688">
            <v>86600</v>
          </cell>
          <cell r="Y688">
            <v>86600</v>
          </cell>
        </row>
        <row r="689">
          <cell r="C689">
            <v>11101</v>
          </cell>
          <cell r="E689">
            <v>29</v>
          </cell>
          <cell r="G689">
            <v>3</v>
          </cell>
          <cell r="U689">
            <v>235508</v>
          </cell>
          <cell r="V689">
            <v>173000</v>
          </cell>
          <cell r="W689">
            <v>173000</v>
          </cell>
          <cell r="X689">
            <v>173000</v>
          </cell>
          <cell r="Y689">
            <v>173000</v>
          </cell>
        </row>
        <row r="690">
          <cell r="C690">
            <v>11101</v>
          </cell>
          <cell r="E690">
            <v>29</v>
          </cell>
          <cell r="G690">
            <v>3</v>
          </cell>
          <cell r="U690">
            <v>18504492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</row>
        <row r="691">
          <cell r="C691">
            <v>11101</v>
          </cell>
          <cell r="E691">
            <v>29</v>
          </cell>
          <cell r="G691">
            <v>3</v>
          </cell>
          <cell r="U691">
            <v>3113989646</v>
          </cell>
          <cell r="V691">
            <v>2900141301</v>
          </cell>
          <cell r="W691">
            <v>2900141301</v>
          </cell>
          <cell r="X691">
            <v>2800141301</v>
          </cell>
          <cell r="Y691">
            <v>2727216717.5</v>
          </cell>
        </row>
        <row r="692">
          <cell r="C692">
            <v>11101</v>
          </cell>
          <cell r="E692">
            <v>29</v>
          </cell>
          <cell r="G692">
            <v>3</v>
          </cell>
          <cell r="U692">
            <v>182811120</v>
          </cell>
          <cell r="V692">
            <v>120518219</v>
          </cell>
          <cell r="W692">
            <v>120518219</v>
          </cell>
          <cell r="X692">
            <v>87775443</v>
          </cell>
          <cell r="Y692">
            <v>0</v>
          </cell>
        </row>
        <row r="693">
          <cell r="C693">
            <v>11101</v>
          </cell>
          <cell r="E693">
            <v>29</v>
          </cell>
          <cell r="G693">
            <v>3</v>
          </cell>
          <cell r="U693">
            <v>100000000</v>
          </cell>
          <cell r="V693">
            <v>70000000</v>
          </cell>
          <cell r="W693">
            <v>70000000</v>
          </cell>
          <cell r="X693">
            <v>23300000</v>
          </cell>
          <cell r="Y693">
            <v>23300000</v>
          </cell>
        </row>
        <row r="694">
          <cell r="C694">
            <v>11101</v>
          </cell>
          <cell r="E694">
            <v>29</v>
          </cell>
          <cell r="G694">
            <v>3</v>
          </cell>
          <cell r="U694">
            <v>1382110</v>
          </cell>
          <cell r="V694">
            <v>1089379</v>
          </cell>
          <cell r="W694">
            <v>1089379</v>
          </cell>
          <cell r="X694">
            <v>1089379</v>
          </cell>
          <cell r="Y694">
            <v>1089379</v>
          </cell>
        </row>
        <row r="695">
          <cell r="C695">
            <v>11101</v>
          </cell>
          <cell r="E695">
            <v>29</v>
          </cell>
          <cell r="G695">
            <v>3</v>
          </cell>
          <cell r="U695">
            <v>1106207</v>
          </cell>
          <cell r="V695">
            <v>886525</v>
          </cell>
          <cell r="W695">
            <v>886525</v>
          </cell>
          <cell r="X695">
            <v>0</v>
          </cell>
          <cell r="Y695">
            <v>0</v>
          </cell>
        </row>
        <row r="696">
          <cell r="C696">
            <v>11101</v>
          </cell>
          <cell r="E696">
            <v>29</v>
          </cell>
          <cell r="G696">
            <v>3</v>
          </cell>
          <cell r="U696">
            <v>88497</v>
          </cell>
          <cell r="V696">
            <v>72513</v>
          </cell>
          <cell r="W696">
            <v>72513</v>
          </cell>
          <cell r="X696">
            <v>0</v>
          </cell>
          <cell r="Y696">
            <v>0</v>
          </cell>
        </row>
        <row r="697">
          <cell r="C697">
            <v>11101</v>
          </cell>
          <cell r="E697">
            <v>29</v>
          </cell>
          <cell r="G697">
            <v>3</v>
          </cell>
          <cell r="U697">
            <v>2965842</v>
          </cell>
          <cell r="V697">
            <v>1522558</v>
          </cell>
          <cell r="W697">
            <v>1522558</v>
          </cell>
          <cell r="X697">
            <v>1522558</v>
          </cell>
          <cell r="Y697">
            <v>1522558</v>
          </cell>
        </row>
        <row r="698">
          <cell r="C698">
            <v>11101</v>
          </cell>
          <cell r="E698">
            <v>29</v>
          </cell>
          <cell r="G698">
            <v>3</v>
          </cell>
          <cell r="U698">
            <v>806207</v>
          </cell>
          <cell r="V698">
            <v>604449</v>
          </cell>
          <cell r="W698">
            <v>604449</v>
          </cell>
          <cell r="X698">
            <v>0</v>
          </cell>
          <cell r="Y698">
            <v>0</v>
          </cell>
        </row>
        <row r="699">
          <cell r="C699">
            <v>11101</v>
          </cell>
          <cell r="E699">
            <v>29</v>
          </cell>
          <cell r="G699">
            <v>3</v>
          </cell>
          <cell r="U699">
            <v>1000000</v>
          </cell>
          <cell r="V699">
            <v>743328</v>
          </cell>
          <cell r="W699">
            <v>743328</v>
          </cell>
          <cell r="X699">
            <v>743328</v>
          </cell>
          <cell r="Y699">
            <v>743328</v>
          </cell>
        </row>
        <row r="700">
          <cell r="C700">
            <v>11101</v>
          </cell>
          <cell r="E700">
            <v>29</v>
          </cell>
          <cell r="G700">
            <v>3</v>
          </cell>
          <cell r="U700">
            <v>15479514</v>
          </cell>
          <cell r="V700">
            <v>15479514</v>
          </cell>
          <cell r="W700">
            <v>15479514</v>
          </cell>
          <cell r="X700">
            <v>15479514</v>
          </cell>
          <cell r="Y700">
            <v>15479514</v>
          </cell>
        </row>
        <row r="701">
          <cell r="C701">
            <v>11101</v>
          </cell>
          <cell r="E701">
            <v>29</v>
          </cell>
          <cell r="G701">
            <v>3</v>
          </cell>
          <cell r="U701">
            <v>701700</v>
          </cell>
          <cell r="V701">
            <v>684170</v>
          </cell>
          <cell r="W701">
            <v>684170</v>
          </cell>
          <cell r="X701">
            <v>684170</v>
          </cell>
          <cell r="Y701">
            <v>684170</v>
          </cell>
        </row>
        <row r="702">
          <cell r="C702">
            <v>11101</v>
          </cell>
          <cell r="E702">
            <v>29</v>
          </cell>
          <cell r="G702">
            <v>3</v>
          </cell>
          <cell r="U702">
            <v>733161</v>
          </cell>
          <cell r="V702">
            <v>613965</v>
          </cell>
          <cell r="W702">
            <v>613965</v>
          </cell>
          <cell r="X702">
            <v>310064</v>
          </cell>
          <cell r="Y702">
            <v>310064</v>
          </cell>
        </row>
        <row r="703">
          <cell r="C703">
            <v>11101</v>
          </cell>
          <cell r="E703">
            <v>29</v>
          </cell>
          <cell r="G703">
            <v>3</v>
          </cell>
          <cell r="U703">
            <v>663730</v>
          </cell>
          <cell r="V703">
            <v>499587</v>
          </cell>
          <cell r="W703">
            <v>499587</v>
          </cell>
          <cell r="X703">
            <v>0</v>
          </cell>
          <cell r="Y703">
            <v>0</v>
          </cell>
        </row>
        <row r="704">
          <cell r="C704">
            <v>11101</v>
          </cell>
          <cell r="E704">
            <v>29</v>
          </cell>
          <cell r="G704">
            <v>3</v>
          </cell>
          <cell r="U704">
            <v>87500000</v>
          </cell>
          <cell r="V704">
            <v>65637084</v>
          </cell>
          <cell r="W704">
            <v>65637084</v>
          </cell>
          <cell r="X704">
            <v>65637084</v>
          </cell>
          <cell r="Y704">
            <v>55088830</v>
          </cell>
        </row>
        <row r="705">
          <cell r="C705">
            <v>11101</v>
          </cell>
          <cell r="E705">
            <v>29</v>
          </cell>
          <cell r="G705">
            <v>3</v>
          </cell>
          <cell r="U705">
            <v>8227736</v>
          </cell>
          <cell r="V705">
            <v>5628620</v>
          </cell>
          <cell r="W705">
            <v>5628620</v>
          </cell>
          <cell r="X705">
            <v>5628620</v>
          </cell>
          <cell r="Y705">
            <v>5628620</v>
          </cell>
        </row>
        <row r="706">
          <cell r="C706">
            <v>11101</v>
          </cell>
          <cell r="E706">
            <v>29</v>
          </cell>
          <cell r="G706">
            <v>3</v>
          </cell>
          <cell r="U706">
            <v>5898813</v>
          </cell>
          <cell r="V706">
            <v>3987220</v>
          </cell>
          <cell r="W706">
            <v>3987220</v>
          </cell>
          <cell r="X706">
            <v>3987220</v>
          </cell>
          <cell r="Y706">
            <v>3987220</v>
          </cell>
        </row>
        <row r="707">
          <cell r="C707">
            <v>11101</v>
          </cell>
          <cell r="E707">
            <v>29</v>
          </cell>
          <cell r="G707">
            <v>3</v>
          </cell>
          <cell r="U707">
            <v>9741677</v>
          </cell>
          <cell r="V707">
            <v>9515447</v>
          </cell>
          <cell r="W707">
            <v>9515447</v>
          </cell>
          <cell r="X707">
            <v>0</v>
          </cell>
          <cell r="Y707">
            <v>0</v>
          </cell>
        </row>
        <row r="708">
          <cell r="C708">
            <v>11101</v>
          </cell>
          <cell r="E708">
            <v>29</v>
          </cell>
          <cell r="G708">
            <v>3</v>
          </cell>
          <cell r="U708">
            <v>3110482</v>
          </cell>
          <cell r="V708">
            <v>1978800</v>
          </cell>
          <cell r="W708">
            <v>1978800</v>
          </cell>
          <cell r="X708">
            <v>1978800</v>
          </cell>
          <cell r="Y708">
            <v>1978800</v>
          </cell>
        </row>
        <row r="709">
          <cell r="C709">
            <v>11101</v>
          </cell>
          <cell r="E709">
            <v>29</v>
          </cell>
          <cell r="G709">
            <v>3</v>
          </cell>
          <cell r="U709">
            <v>362257</v>
          </cell>
          <cell r="V709">
            <v>244200</v>
          </cell>
          <cell r="W709">
            <v>244200</v>
          </cell>
          <cell r="X709">
            <v>244200</v>
          </cell>
          <cell r="Y709">
            <v>244200</v>
          </cell>
        </row>
        <row r="710">
          <cell r="C710">
            <v>11101</v>
          </cell>
          <cell r="E710">
            <v>29</v>
          </cell>
          <cell r="G710">
            <v>3</v>
          </cell>
          <cell r="U710">
            <v>2332862</v>
          </cell>
          <cell r="V710">
            <v>1483800</v>
          </cell>
          <cell r="W710">
            <v>1483800</v>
          </cell>
          <cell r="X710">
            <v>1483800</v>
          </cell>
          <cell r="Y710">
            <v>1483800</v>
          </cell>
        </row>
        <row r="711">
          <cell r="C711">
            <v>11101</v>
          </cell>
          <cell r="E711">
            <v>29</v>
          </cell>
          <cell r="G711">
            <v>3</v>
          </cell>
          <cell r="U711">
            <v>777621</v>
          </cell>
          <cell r="V711">
            <v>248500</v>
          </cell>
          <cell r="W711">
            <v>248500</v>
          </cell>
          <cell r="X711">
            <v>248500</v>
          </cell>
          <cell r="Y711">
            <v>248500</v>
          </cell>
        </row>
        <row r="712">
          <cell r="C712">
            <v>11101</v>
          </cell>
          <cell r="E712">
            <v>29</v>
          </cell>
          <cell r="G712">
            <v>3</v>
          </cell>
          <cell r="U712">
            <v>777621</v>
          </cell>
          <cell r="V712">
            <v>248500</v>
          </cell>
          <cell r="W712">
            <v>248500</v>
          </cell>
          <cell r="X712">
            <v>248500</v>
          </cell>
          <cell r="Y712">
            <v>248500</v>
          </cell>
        </row>
        <row r="713">
          <cell r="C713">
            <v>11101</v>
          </cell>
          <cell r="E713">
            <v>29</v>
          </cell>
          <cell r="G713">
            <v>3</v>
          </cell>
          <cell r="U713">
            <v>706533</v>
          </cell>
          <cell r="V713">
            <v>496400</v>
          </cell>
          <cell r="W713">
            <v>496400</v>
          </cell>
          <cell r="X713">
            <v>496400</v>
          </cell>
          <cell r="Y713">
            <v>496400</v>
          </cell>
        </row>
        <row r="714">
          <cell r="C714">
            <v>11101</v>
          </cell>
          <cell r="E714">
            <v>29</v>
          </cell>
          <cell r="G714">
            <v>3</v>
          </cell>
          <cell r="U714">
            <v>137500000</v>
          </cell>
          <cell r="V714">
            <v>98433663</v>
          </cell>
          <cell r="W714">
            <v>98433663</v>
          </cell>
          <cell r="X714">
            <v>98433663</v>
          </cell>
          <cell r="Y714">
            <v>65470498</v>
          </cell>
        </row>
        <row r="715">
          <cell r="C715">
            <v>11101</v>
          </cell>
          <cell r="E715">
            <v>29</v>
          </cell>
          <cell r="G715">
            <v>3</v>
          </cell>
          <cell r="U715">
            <v>177856532</v>
          </cell>
          <cell r="V715">
            <v>126668516</v>
          </cell>
          <cell r="W715">
            <v>126668516</v>
          </cell>
          <cell r="X715">
            <v>126668516</v>
          </cell>
          <cell r="Y715">
            <v>78741391.5</v>
          </cell>
        </row>
        <row r="716">
          <cell r="C716">
            <v>11101</v>
          </cell>
          <cell r="E716">
            <v>29</v>
          </cell>
          <cell r="G716">
            <v>3</v>
          </cell>
          <cell r="U716">
            <v>500000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</row>
        <row r="717">
          <cell r="C717">
            <v>11101</v>
          </cell>
          <cell r="E717">
            <v>29</v>
          </cell>
          <cell r="G717">
            <v>3</v>
          </cell>
          <cell r="U717">
            <v>254500000</v>
          </cell>
          <cell r="V717">
            <v>253600000</v>
          </cell>
          <cell r="W717">
            <v>253600000</v>
          </cell>
          <cell r="X717">
            <v>253600000</v>
          </cell>
          <cell r="Y717">
            <v>253600000</v>
          </cell>
        </row>
        <row r="718">
          <cell r="C718">
            <v>11101</v>
          </cell>
          <cell r="E718">
            <v>29</v>
          </cell>
          <cell r="G718">
            <v>3</v>
          </cell>
          <cell r="U718">
            <v>3528440</v>
          </cell>
          <cell r="V718">
            <v>3129748</v>
          </cell>
          <cell r="W718">
            <v>3129748</v>
          </cell>
          <cell r="X718">
            <v>3129748</v>
          </cell>
          <cell r="Y718">
            <v>3129748</v>
          </cell>
        </row>
        <row r="719">
          <cell r="C719">
            <v>11101</v>
          </cell>
          <cell r="E719">
            <v>29</v>
          </cell>
          <cell r="G719">
            <v>3</v>
          </cell>
          <cell r="U719">
            <v>2932642</v>
          </cell>
          <cell r="V719">
            <v>1762603</v>
          </cell>
          <cell r="W719">
            <v>1762603</v>
          </cell>
          <cell r="X719">
            <v>852066</v>
          </cell>
          <cell r="Y719">
            <v>852066</v>
          </cell>
        </row>
        <row r="720">
          <cell r="C720">
            <v>11101</v>
          </cell>
          <cell r="E720">
            <v>29</v>
          </cell>
          <cell r="G720">
            <v>3</v>
          </cell>
          <cell r="U720">
            <v>3124827</v>
          </cell>
          <cell r="V720">
            <v>2540517</v>
          </cell>
          <cell r="W720">
            <v>2540517</v>
          </cell>
          <cell r="X720">
            <v>0</v>
          </cell>
          <cell r="Y720">
            <v>0</v>
          </cell>
        </row>
        <row r="721">
          <cell r="C721">
            <v>11101</v>
          </cell>
          <cell r="E721">
            <v>29</v>
          </cell>
          <cell r="G721">
            <v>3</v>
          </cell>
          <cell r="U721">
            <v>353989</v>
          </cell>
          <cell r="V721">
            <v>208774</v>
          </cell>
          <cell r="W721">
            <v>208774</v>
          </cell>
          <cell r="X721">
            <v>0</v>
          </cell>
          <cell r="Y721">
            <v>0</v>
          </cell>
        </row>
        <row r="722">
          <cell r="C722">
            <v>11101</v>
          </cell>
          <cell r="E722">
            <v>29</v>
          </cell>
          <cell r="G722">
            <v>3</v>
          </cell>
          <cell r="U722">
            <v>8463367</v>
          </cell>
          <cell r="V722">
            <v>4403748</v>
          </cell>
          <cell r="W722">
            <v>4403748</v>
          </cell>
          <cell r="X722">
            <v>4403748</v>
          </cell>
          <cell r="Y722">
            <v>4403748</v>
          </cell>
        </row>
        <row r="723">
          <cell r="C723">
            <v>11101</v>
          </cell>
          <cell r="E723">
            <v>29</v>
          </cell>
          <cell r="G723">
            <v>3</v>
          </cell>
          <cell r="U723">
            <v>3024827</v>
          </cell>
          <cell r="V723">
            <v>1734898</v>
          </cell>
          <cell r="W723">
            <v>1734898</v>
          </cell>
          <cell r="X723">
            <v>0</v>
          </cell>
          <cell r="Y723">
            <v>0</v>
          </cell>
        </row>
        <row r="724">
          <cell r="C724">
            <v>11101</v>
          </cell>
          <cell r="E724">
            <v>29</v>
          </cell>
          <cell r="G724">
            <v>3</v>
          </cell>
          <cell r="U724">
            <v>220000000</v>
          </cell>
          <cell r="V724">
            <v>139867400</v>
          </cell>
          <cell r="W724">
            <v>139867400</v>
          </cell>
          <cell r="X724">
            <v>139867400</v>
          </cell>
          <cell r="Y724">
            <v>133587400</v>
          </cell>
        </row>
        <row r="725">
          <cell r="C725">
            <v>11101</v>
          </cell>
          <cell r="E725">
            <v>29</v>
          </cell>
          <cell r="G725">
            <v>3</v>
          </cell>
          <cell r="U725">
            <v>63718054</v>
          </cell>
          <cell r="V725">
            <v>46889455</v>
          </cell>
          <cell r="W725">
            <v>46889455</v>
          </cell>
          <cell r="X725">
            <v>46889455</v>
          </cell>
          <cell r="Y725">
            <v>46889455</v>
          </cell>
        </row>
        <row r="726">
          <cell r="C726">
            <v>11101</v>
          </cell>
          <cell r="E726">
            <v>29</v>
          </cell>
          <cell r="G726">
            <v>3</v>
          </cell>
          <cell r="U726">
            <v>2406800</v>
          </cell>
          <cell r="V726">
            <v>1966582</v>
          </cell>
          <cell r="W726">
            <v>1966582</v>
          </cell>
          <cell r="X726">
            <v>1966582</v>
          </cell>
          <cell r="Y726">
            <v>1966582</v>
          </cell>
        </row>
        <row r="727">
          <cell r="C727">
            <v>11101</v>
          </cell>
          <cell r="E727">
            <v>29</v>
          </cell>
          <cell r="G727">
            <v>3</v>
          </cell>
          <cell r="U727">
            <v>2654919</v>
          </cell>
          <cell r="V727">
            <v>1449510</v>
          </cell>
          <cell r="W727">
            <v>1449510</v>
          </cell>
          <cell r="X727">
            <v>0</v>
          </cell>
          <cell r="Y727">
            <v>0</v>
          </cell>
        </row>
        <row r="728">
          <cell r="C728">
            <v>11101</v>
          </cell>
          <cell r="E728">
            <v>29</v>
          </cell>
          <cell r="G728">
            <v>3</v>
          </cell>
          <cell r="U728">
            <v>4524379</v>
          </cell>
          <cell r="V728">
            <v>3593580</v>
          </cell>
          <cell r="W728">
            <v>3593580</v>
          </cell>
          <cell r="X728">
            <v>3593580</v>
          </cell>
          <cell r="Y728">
            <v>3593580</v>
          </cell>
        </row>
        <row r="729">
          <cell r="C729">
            <v>11101</v>
          </cell>
          <cell r="E729">
            <v>29</v>
          </cell>
          <cell r="G729">
            <v>3</v>
          </cell>
          <cell r="U729">
            <v>5412070</v>
          </cell>
          <cell r="V729">
            <v>4168800</v>
          </cell>
          <cell r="W729">
            <v>4168800</v>
          </cell>
          <cell r="X729">
            <v>4168800</v>
          </cell>
          <cell r="Y729">
            <v>4168800</v>
          </cell>
        </row>
        <row r="730">
          <cell r="C730">
            <v>11101</v>
          </cell>
          <cell r="E730">
            <v>29</v>
          </cell>
          <cell r="G730">
            <v>3</v>
          </cell>
          <cell r="U730">
            <v>3204769</v>
          </cell>
          <cell r="V730">
            <v>2545380</v>
          </cell>
          <cell r="W730">
            <v>2545380</v>
          </cell>
          <cell r="X730">
            <v>2545380</v>
          </cell>
          <cell r="Y730">
            <v>2545380</v>
          </cell>
        </row>
        <row r="731">
          <cell r="C731">
            <v>11101</v>
          </cell>
          <cell r="E731">
            <v>29</v>
          </cell>
          <cell r="G731">
            <v>3</v>
          </cell>
          <cell r="U731">
            <v>203150216</v>
          </cell>
          <cell r="V731">
            <v>184885400</v>
          </cell>
          <cell r="W731">
            <v>184885400</v>
          </cell>
          <cell r="X731">
            <v>184885400</v>
          </cell>
          <cell r="Y731">
            <v>170178200</v>
          </cell>
        </row>
        <row r="732">
          <cell r="C732">
            <v>11101</v>
          </cell>
          <cell r="E732">
            <v>29</v>
          </cell>
          <cell r="G732">
            <v>3</v>
          </cell>
          <cell r="U732">
            <v>5660375</v>
          </cell>
          <cell r="V732">
            <v>5486718</v>
          </cell>
          <cell r="W732">
            <v>5486718</v>
          </cell>
          <cell r="X732">
            <v>0</v>
          </cell>
          <cell r="Y732">
            <v>0</v>
          </cell>
        </row>
        <row r="733">
          <cell r="C733">
            <v>11101</v>
          </cell>
          <cell r="E733">
            <v>29</v>
          </cell>
          <cell r="G733">
            <v>3</v>
          </cell>
          <cell r="U733">
            <v>7060571</v>
          </cell>
          <cell r="V733">
            <v>6895882</v>
          </cell>
          <cell r="W733">
            <v>6895882</v>
          </cell>
          <cell r="X733">
            <v>1031041</v>
          </cell>
          <cell r="Y733">
            <v>1031041</v>
          </cell>
        </row>
        <row r="734">
          <cell r="C734">
            <v>11101</v>
          </cell>
          <cell r="E734">
            <v>29</v>
          </cell>
          <cell r="G734">
            <v>3</v>
          </cell>
          <cell r="U734">
            <v>3516544</v>
          </cell>
          <cell r="V734">
            <v>2726400</v>
          </cell>
          <cell r="W734">
            <v>2726400</v>
          </cell>
          <cell r="X734">
            <v>2726400</v>
          </cell>
          <cell r="Y734">
            <v>2726400</v>
          </cell>
        </row>
        <row r="735">
          <cell r="C735">
            <v>11101</v>
          </cell>
          <cell r="E735">
            <v>29</v>
          </cell>
          <cell r="G735">
            <v>3</v>
          </cell>
          <cell r="U735">
            <v>196810</v>
          </cell>
          <cell r="V735">
            <v>157100</v>
          </cell>
          <cell r="W735">
            <v>157100</v>
          </cell>
          <cell r="X735">
            <v>157100</v>
          </cell>
          <cell r="Y735">
            <v>157100</v>
          </cell>
        </row>
        <row r="736">
          <cell r="C736">
            <v>11101</v>
          </cell>
          <cell r="E736">
            <v>29</v>
          </cell>
          <cell r="G736">
            <v>3</v>
          </cell>
          <cell r="U736">
            <v>518025</v>
          </cell>
          <cell r="V736">
            <v>182300</v>
          </cell>
          <cell r="W736">
            <v>182300</v>
          </cell>
          <cell r="X736">
            <v>182300</v>
          </cell>
          <cell r="Y736">
            <v>182300</v>
          </cell>
        </row>
        <row r="737">
          <cell r="C737">
            <v>11101</v>
          </cell>
          <cell r="E737">
            <v>29</v>
          </cell>
          <cell r="G737">
            <v>3</v>
          </cell>
          <cell r="U737">
            <v>2637409</v>
          </cell>
          <cell r="V737">
            <v>2046200</v>
          </cell>
          <cell r="W737">
            <v>2046200</v>
          </cell>
          <cell r="X737">
            <v>2046200</v>
          </cell>
          <cell r="Y737">
            <v>2046200</v>
          </cell>
        </row>
        <row r="738">
          <cell r="C738">
            <v>11101</v>
          </cell>
          <cell r="E738">
            <v>29</v>
          </cell>
          <cell r="G738">
            <v>3</v>
          </cell>
          <cell r="U738">
            <v>879136</v>
          </cell>
          <cell r="V738">
            <v>341300</v>
          </cell>
          <cell r="W738">
            <v>341300</v>
          </cell>
          <cell r="X738">
            <v>341300</v>
          </cell>
          <cell r="Y738">
            <v>341300</v>
          </cell>
        </row>
        <row r="739">
          <cell r="C739">
            <v>11101</v>
          </cell>
          <cell r="E739">
            <v>29</v>
          </cell>
          <cell r="G739">
            <v>3</v>
          </cell>
          <cell r="U739">
            <v>879136</v>
          </cell>
          <cell r="V739">
            <v>341300</v>
          </cell>
          <cell r="W739">
            <v>341300</v>
          </cell>
          <cell r="X739">
            <v>341300</v>
          </cell>
          <cell r="Y739">
            <v>341300</v>
          </cell>
        </row>
        <row r="740">
          <cell r="C740">
            <v>11101</v>
          </cell>
          <cell r="E740">
            <v>29</v>
          </cell>
          <cell r="G740">
            <v>3</v>
          </cell>
          <cell r="U740">
            <v>985000</v>
          </cell>
          <cell r="V740">
            <v>682400</v>
          </cell>
          <cell r="W740">
            <v>682400</v>
          </cell>
          <cell r="X740">
            <v>682400</v>
          </cell>
          <cell r="Y740">
            <v>682400</v>
          </cell>
        </row>
        <row r="741">
          <cell r="C741">
            <v>11101</v>
          </cell>
          <cell r="E741">
            <v>29</v>
          </cell>
          <cell r="G741">
            <v>3</v>
          </cell>
          <cell r="U741">
            <v>1098516662</v>
          </cell>
          <cell r="V741">
            <v>1020658779</v>
          </cell>
          <cell r="W741">
            <v>1020658779</v>
          </cell>
          <cell r="X741">
            <v>1020658779</v>
          </cell>
          <cell r="Y741">
            <v>713282712</v>
          </cell>
        </row>
        <row r="742">
          <cell r="C742">
            <v>11101</v>
          </cell>
          <cell r="E742">
            <v>29</v>
          </cell>
          <cell r="G742">
            <v>3</v>
          </cell>
          <cell r="U742">
            <v>1144000000</v>
          </cell>
          <cell r="V742">
            <v>1098136576</v>
          </cell>
          <cell r="W742">
            <v>1098136576</v>
          </cell>
          <cell r="X742">
            <v>817278631</v>
          </cell>
          <cell r="Y742">
            <v>471504264</v>
          </cell>
        </row>
        <row r="743">
          <cell r="C743">
            <v>11101</v>
          </cell>
          <cell r="E743">
            <v>29</v>
          </cell>
          <cell r="G743">
            <v>3</v>
          </cell>
          <cell r="U743">
            <v>317324928</v>
          </cell>
          <cell r="V743">
            <v>285960200</v>
          </cell>
          <cell r="W743">
            <v>285960200</v>
          </cell>
          <cell r="X743">
            <v>285960200</v>
          </cell>
          <cell r="Y743">
            <v>100000000</v>
          </cell>
        </row>
        <row r="744">
          <cell r="C744">
            <v>11101</v>
          </cell>
          <cell r="E744">
            <v>29</v>
          </cell>
          <cell r="G744">
            <v>3</v>
          </cell>
          <cell r="U744">
            <v>40310948</v>
          </cell>
          <cell r="V744">
            <v>34489664</v>
          </cell>
          <cell r="W744">
            <v>34489664</v>
          </cell>
          <cell r="X744">
            <v>34489664</v>
          </cell>
          <cell r="Y744">
            <v>34489664</v>
          </cell>
        </row>
        <row r="745">
          <cell r="C745">
            <v>11101</v>
          </cell>
          <cell r="E745">
            <v>29</v>
          </cell>
          <cell r="G745">
            <v>3</v>
          </cell>
          <cell r="U745">
            <v>2305100</v>
          </cell>
          <cell r="V745">
            <v>1807430</v>
          </cell>
          <cell r="W745">
            <v>1807430</v>
          </cell>
          <cell r="X745">
            <v>1807430</v>
          </cell>
          <cell r="Y745">
            <v>1807430</v>
          </cell>
        </row>
        <row r="746">
          <cell r="C746">
            <v>11101</v>
          </cell>
          <cell r="E746">
            <v>29</v>
          </cell>
          <cell r="G746">
            <v>3</v>
          </cell>
          <cell r="U746">
            <v>1465386</v>
          </cell>
          <cell r="V746">
            <v>1018793</v>
          </cell>
          <cell r="W746">
            <v>1018793</v>
          </cell>
          <cell r="X746">
            <v>518521</v>
          </cell>
          <cell r="Y746">
            <v>518521</v>
          </cell>
        </row>
        <row r="747">
          <cell r="C747">
            <v>11101</v>
          </cell>
          <cell r="E747">
            <v>29</v>
          </cell>
          <cell r="G747">
            <v>3</v>
          </cell>
          <cell r="U747">
            <v>1596290</v>
          </cell>
          <cell r="V747">
            <v>1334330</v>
          </cell>
          <cell r="W747">
            <v>1334330</v>
          </cell>
          <cell r="X747">
            <v>409510</v>
          </cell>
          <cell r="Y747">
            <v>409510</v>
          </cell>
        </row>
        <row r="748">
          <cell r="C748">
            <v>11101</v>
          </cell>
          <cell r="E748">
            <v>29</v>
          </cell>
          <cell r="G748">
            <v>3</v>
          </cell>
          <cell r="U748">
            <v>1908126</v>
          </cell>
          <cell r="V748">
            <v>1524334</v>
          </cell>
          <cell r="W748">
            <v>1524334</v>
          </cell>
          <cell r="X748">
            <v>0</v>
          </cell>
          <cell r="Y748">
            <v>0</v>
          </cell>
        </row>
        <row r="749">
          <cell r="C749">
            <v>11101</v>
          </cell>
          <cell r="E749">
            <v>29</v>
          </cell>
          <cell r="G749">
            <v>3</v>
          </cell>
          <cell r="U749">
            <v>3360009</v>
          </cell>
          <cell r="V749">
            <v>2506633</v>
          </cell>
          <cell r="W749">
            <v>2506633</v>
          </cell>
          <cell r="X749">
            <v>641238</v>
          </cell>
          <cell r="Y749">
            <v>641238</v>
          </cell>
        </row>
        <row r="750">
          <cell r="C750">
            <v>11101</v>
          </cell>
          <cell r="E750">
            <v>29</v>
          </cell>
          <cell r="G750">
            <v>3</v>
          </cell>
          <cell r="U750">
            <v>195385</v>
          </cell>
          <cell r="V750">
            <v>134256</v>
          </cell>
          <cell r="W750">
            <v>134256</v>
          </cell>
          <cell r="X750">
            <v>0</v>
          </cell>
          <cell r="Y750">
            <v>0</v>
          </cell>
        </row>
        <row r="751">
          <cell r="C751">
            <v>11101</v>
          </cell>
          <cell r="E751">
            <v>29</v>
          </cell>
          <cell r="G751">
            <v>3</v>
          </cell>
          <cell r="U751">
            <v>212839</v>
          </cell>
          <cell r="V751">
            <v>200167</v>
          </cell>
          <cell r="W751">
            <v>200167</v>
          </cell>
          <cell r="X751">
            <v>54601</v>
          </cell>
          <cell r="Y751">
            <v>54601</v>
          </cell>
        </row>
        <row r="752">
          <cell r="C752">
            <v>11101</v>
          </cell>
          <cell r="E752">
            <v>29</v>
          </cell>
          <cell r="G752">
            <v>3</v>
          </cell>
          <cell r="U752">
            <v>4864046</v>
          </cell>
          <cell r="V752">
            <v>2532352</v>
          </cell>
          <cell r="W752">
            <v>2532352</v>
          </cell>
          <cell r="X752">
            <v>2532352</v>
          </cell>
          <cell r="Y752">
            <v>2532352</v>
          </cell>
        </row>
        <row r="753">
          <cell r="C753">
            <v>11101</v>
          </cell>
          <cell r="E753">
            <v>29</v>
          </cell>
          <cell r="G753">
            <v>3</v>
          </cell>
          <cell r="U753">
            <v>6074503</v>
          </cell>
          <cell r="V753">
            <v>3323826</v>
          </cell>
          <cell r="W753">
            <v>3323826</v>
          </cell>
          <cell r="X753">
            <v>3323826</v>
          </cell>
          <cell r="Y753">
            <v>3323826</v>
          </cell>
        </row>
        <row r="754">
          <cell r="C754">
            <v>11101</v>
          </cell>
          <cell r="E754">
            <v>29</v>
          </cell>
          <cell r="G754">
            <v>3</v>
          </cell>
          <cell r="U754">
            <v>1508126</v>
          </cell>
          <cell r="V754">
            <v>1040205</v>
          </cell>
          <cell r="W754">
            <v>1040205</v>
          </cell>
          <cell r="X754">
            <v>0</v>
          </cell>
          <cell r="Y754">
            <v>0</v>
          </cell>
        </row>
        <row r="755">
          <cell r="C755">
            <v>11101</v>
          </cell>
          <cell r="E755">
            <v>29</v>
          </cell>
          <cell r="G755">
            <v>3</v>
          </cell>
          <cell r="U755">
            <v>1860009</v>
          </cell>
          <cell r="V755">
            <v>1695113</v>
          </cell>
          <cell r="W755">
            <v>1695113</v>
          </cell>
          <cell r="X755">
            <v>409510</v>
          </cell>
          <cell r="Y755">
            <v>409510</v>
          </cell>
        </row>
        <row r="756">
          <cell r="C756">
            <v>11101</v>
          </cell>
          <cell r="E756">
            <v>29</v>
          </cell>
          <cell r="G756">
            <v>3</v>
          </cell>
          <cell r="U756">
            <v>31469264</v>
          </cell>
          <cell r="V756">
            <v>29944602</v>
          </cell>
          <cell r="W756">
            <v>29944602</v>
          </cell>
          <cell r="X756">
            <v>29944602</v>
          </cell>
          <cell r="Y756">
            <v>29944602</v>
          </cell>
        </row>
        <row r="757">
          <cell r="C757">
            <v>11101</v>
          </cell>
          <cell r="E757">
            <v>29</v>
          </cell>
          <cell r="G757">
            <v>3</v>
          </cell>
          <cell r="U757">
            <v>3646330</v>
          </cell>
          <cell r="V757">
            <v>2874260</v>
          </cell>
          <cell r="W757">
            <v>2874260</v>
          </cell>
          <cell r="X757">
            <v>2874260</v>
          </cell>
          <cell r="Y757">
            <v>2874260</v>
          </cell>
        </row>
        <row r="758">
          <cell r="C758">
            <v>11101</v>
          </cell>
          <cell r="E758">
            <v>29</v>
          </cell>
          <cell r="G758">
            <v>3</v>
          </cell>
          <cell r="U758">
            <v>2104582</v>
          </cell>
          <cell r="V758">
            <v>1728940</v>
          </cell>
          <cell r="W758">
            <v>1728940</v>
          </cell>
          <cell r="X758">
            <v>709693</v>
          </cell>
          <cell r="Y758">
            <v>709693</v>
          </cell>
        </row>
        <row r="759">
          <cell r="C759">
            <v>11101</v>
          </cell>
          <cell r="E759">
            <v>29</v>
          </cell>
          <cell r="G759">
            <v>3</v>
          </cell>
          <cell r="U759">
            <v>1025770</v>
          </cell>
          <cell r="V759">
            <v>703248</v>
          </cell>
          <cell r="W759">
            <v>703248</v>
          </cell>
          <cell r="X759">
            <v>0</v>
          </cell>
          <cell r="Y759">
            <v>0</v>
          </cell>
        </row>
        <row r="760">
          <cell r="C760">
            <v>11101</v>
          </cell>
          <cell r="E760">
            <v>29</v>
          </cell>
          <cell r="G760">
            <v>3</v>
          </cell>
          <cell r="U760">
            <v>262295318</v>
          </cell>
          <cell r="V760">
            <v>202053144</v>
          </cell>
          <cell r="W760">
            <v>202053144</v>
          </cell>
          <cell r="X760">
            <v>202053144</v>
          </cell>
          <cell r="Y760">
            <v>202038613</v>
          </cell>
        </row>
        <row r="761">
          <cell r="C761">
            <v>11101</v>
          </cell>
          <cell r="E761">
            <v>29</v>
          </cell>
          <cell r="G761">
            <v>3</v>
          </cell>
          <cell r="U761">
            <v>262295318</v>
          </cell>
          <cell r="V761">
            <v>218250289</v>
          </cell>
          <cell r="W761">
            <v>218250289</v>
          </cell>
          <cell r="X761">
            <v>101028542</v>
          </cell>
          <cell r="Y761">
            <v>27981143</v>
          </cell>
        </row>
        <row r="762">
          <cell r="C762">
            <v>11101</v>
          </cell>
          <cell r="E762">
            <v>29</v>
          </cell>
          <cell r="G762">
            <v>3</v>
          </cell>
          <cell r="U762">
            <v>432538520</v>
          </cell>
          <cell r="V762">
            <v>422337060</v>
          </cell>
          <cell r="W762">
            <v>422337060</v>
          </cell>
          <cell r="X762">
            <v>422337060</v>
          </cell>
          <cell r="Y762">
            <v>387142305</v>
          </cell>
        </row>
        <row r="763">
          <cell r="C763">
            <v>11101</v>
          </cell>
          <cell r="E763">
            <v>29</v>
          </cell>
          <cell r="G763">
            <v>1</v>
          </cell>
          <cell r="U763">
            <v>2104604</v>
          </cell>
          <cell r="V763">
            <v>1249360</v>
          </cell>
          <cell r="W763">
            <v>1249360</v>
          </cell>
          <cell r="X763">
            <v>1249360</v>
          </cell>
          <cell r="Y763">
            <v>1249360</v>
          </cell>
        </row>
        <row r="764">
          <cell r="C764">
            <v>11101</v>
          </cell>
          <cell r="E764">
            <v>30</v>
          </cell>
          <cell r="G764">
            <v>3</v>
          </cell>
          <cell r="U764">
            <v>3226667</v>
          </cell>
          <cell r="V764">
            <v>1500000</v>
          </cell>
          <cell r="W764">
            <v>1500000</v>
          </cell>
          <cell r="X764">
            <v>1500000</v>
          </cell>
          <cell r="Y764">
            <v>1500000</v>
          </cell>
        </row>
        <row r="765">
          <cell r="C765">
            <v>11101</v>
          </cell>
          <cell r="E765">
            <v>30</v>
          </cell>
          <cell r="G765">
            <v>3</v>
          </cell>
          <cell r="U765">
            <v>295000000</v>
          </cell>
          <cell r="V765">
            <v>289000000</v>
          </cell>
          <cell r="W765">
            <v>289000000</v>
          </cell>
          <cell r="X765">
            <v>199000000</v>
          </cell>
          <cell r="Y765">
            <v>199000000</v>
          </cell>
        </row>
        <row r="766">
          <cell r="C766">
            <v>11101</v>
          </cell>
          <cell r="E766">
            <v>30</v>
          </cell>
          <cell r="G766">
            <v>3</v>
          </cell>
          <cell r="U766">
            <v>5000000</v>
          </cell>
          <cell r="V766">
            <v>4997555</v>
          </cell>
          <cell r="W766">
            <v>4997555</v>
          </cell>
          <cell r="X766">
            <v>4997555</v>
          </cell>
          <cell r="Y766">
            <v>4997555</v>
          </cell>
        </row>
        <row r="767">
          <cell r="C767">
            <v>11101</v>
          </cell>
          <cell r="E767">
            <v>30</v>
          </cell>
          <cell r="G767">
            <v>3</v>
          </cell>
          <cell r="U767">
            <v>7000000</v>
          </cell>
          <cell r="V767">
            <v>7000000</v>
          </cell>
          <cell r="W767">
            <v>7000000</v>
          </cell>
          <cell r="X767">
            <v>7000000</v>
          </cell>
          <cell r="Y767">
            <v>7000000</v>
          </cell>
        </row>
        <row r="768">
          <cell r="C768">
            <v>11101</v>
          </cell>
          <cell r="E768">
            <v>30</v>
          </cell>
          <cell r="G768">
            <v>3</v>
          </cell>
          <cell r="U768">
            <v>5500000</v>
          </cell>
          <cell r="V768">
            <v>5500000</v>
          </cell>
          <cell r="W768">
            <v>5500000</v>
          </cell>
          <cell r="X768">
            <v>5500000</v>
          </cell>
          <cell r="Y768">
            <v>450000</v>
          </cell>
        </row>
        <row r="769">
          <cell r="C769">
            <v>11101</v>
          </cell>
          <cell r="E769">
            <v>30</v>
          </cell>
          <cell r="G769">
            <v>3</v>
          </cell>
          <cell r="U769">
            <v>5000000</v>
          </cell>
          <cell r="V769">
            <v>5000000</v>
          </cell>
          <cell r="W769">
            <v>5000000</v>
          </cell>
          <cell r="X769">
            <v>5000000</v>
          </cell>
          <cell r="Y769">
            <v>5000000</v>
          </cell>
        </row>
        <row r="770">
          <cell r="C770">
            <v>11101</v>
          </cell>
          <cell r="E770">
            <v>30</v>
          </cell>
          <cell r="G770">
            <v>3</v>
          </cell>
          <cell r="U770">
            <v>10000000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</row>
        <row r="771">
          <cell r="C771">
            <v>11101</v>
          </cell>
          <cell r="E771">
            <v>30</v>
          </cell>
          <cell r="G771">
            <v>3</v>
          </cell>
          <cell r="U771">
            <v>5000000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</row>
        <row r="772">
          <cell r="C772">
            <v>11101</v>
          </cell>
          <cell r="E772">
            <v>30</v>
          </cell>
          <cell r="G772">
            <v>3</v>
          </cell>
          <cell r="U772">
            <v>10000000</v>
          </cell>
          <cell r="V772">
            <v>5000000</v>
          </cell>
          <cell r="W772">
            <v>5000000</v>
          </cell>
          <cell r="X772">
            <v>5000000</v>
          </cell>
          <cell r="Y772">
            <v>5000000</v>
          </cell>
        </row>
        <row r="773">
          <cell r="C773">
            <v>11101</v>
          </cell>
          <cell r="E773">
            <v>30</v>
          </cell>
          <cell r="G773">
            <v>3</v>
          </cell>
          <cell r="U773">
            <v>64710000</v>
          </cell>
          <cell r="V773">
            <v>64710000</v>
          </cell>
          <cell r="W773">
            <v>64710000</v>
          </cell>
          <cell r="X773">
            <v>64710000</v>
          </cell>
          <cell r="Y773">
            <v>64710000</v>
          </cell>
        </row>
        <row r="774">
          <cell r="C774">
            <v>11101</v>
          </cell>
          <cell r="E774">
            <v>30</v>
          </cell>
          <cell r="G774">
            <v>3</v>
          </cell>
          <cell r="U774">
            <v>41590200</v>
          </cell>
          <cell r="V774">
            <v>33949999</v>
          </cell>
          <cell r="W774">
            <v>33949999</v>
          </cell>
          <cell r="X774">
            <v>33949999</v>
          </cell>
          <cell r="Y774">
            <v>33949999</v>
          </cell>
        </row>
        <row r="775">
          <cell r="C775">
            <v>11101</v>
          </cell>
          <cell r="E775">
            <v>30</v>
          </cell>
          <cell r="G775">
            <v>3</v>
          </cell>
          <cell r="U775">
            <v>30402000</v>
          </cell>
          <cell r="V775">
            <v>30360000</v>
          </cell>
          <cell r="W775">
            <v>30360000</v>
          </cell>
          <cell r="X775">
            <v>360000</v>
          </cell>
          <cell r="Y775">
            <v>360000</v>
          </cell>
        </row>
        <row r="776">
          <cell r="C776">
            <v>11101</v>
          </cell>
          <cell r="E776">
            <v>30</v>
          </cell>
          <cell r="G776">
            <v>3</v>
          </cell>
          <cell r="U776">
            <v>22500000</v>
          </cell>
          <cell r="V776">
            <v>22498860</v>
          </cell>
          <cell r="W776">
            <v>22498860</v>
          </cell>
          <cell r="X776">
            <v>22498860</v>
          </cell>
          <cell r="Y776">
            <v>2498860</v>
          </cell>
        </row>
        <row r="777">
          <cell r="C777">
            <v>11101</v>
          </cell>
          <cell r="E777">
            <v>30</v>
          </cell>
          <cell r="G777">
            <v>3</v>
          </cell>
          <cell r="U777">
            <v>5000000</v>
          </cell>
          <cell r="V777">
            <v>5000000</v>
          </cell>
          <cell r="W777">
            <v>5000000</v>
          </cell>
          <cell r="X777">
            <v>5000000</v>
          </cell>
          <cell r="Y777">
            <v>450000</v>
          </cell>
        </row>
        <row r="778">
          <cell r="C778">
            <v>11101</v>
          </cell>
          <cell r="E778">
            <v>33</v>
          </cell>
          <cell r="G778">
            <v>3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</row>
        <row r="779">
          <cell r="C779">
            <v>11101</v>
          </cell>
          <cell r="E779">
            <v>33</v>
          </cell>
          <cell r="G779">
            <v>3</v>
          </cell>
          <cell r="U779">
            <v>1894470673</v>
          </cell>
          <cell r="V779">
            <v>1449926861</v>
          </cell>
          <cell r="W779">
            <v>1449926861</v>
          </cell>
          <cell r="X779">
            <v>1449926861</v>
          </cell>
          <cell r="Y779">
            <v>1449926861</v>
          </cell>
        </row>
        <row r="780">
          <cell r="C780">
            <v>11101</v>
          </cell>
          <cell r="E780">
            <v>33</v>
          </cell>
          <cell r="G780">
            <v>3</v>
          </cell>
          <cell r="U780">
            <v>150000000</v>
          </cell>
          <cell r="V780">
            <v>149993550</v>
          </cell>
          <cell r="W780">
            <v>149993550</v>
          </cell>
          <cell r="X780">
            <v>149993550</v>
          </cell>
          <cell r="Y780">
            <v>113431990</v>
          </cell>
        </row>
        <row r="781">
          <cell r="C781">
            <v>11101</v>
          </cell>
          <cell r="E781">
            <v>33</v>
          </cell>
          <cell r="G781">
            <v>3</v>
          </cell>
          <cell r="U781">
            <v>194306708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</row>
        <row r="782">
          <cell r="C782">
            <v>11101</v>
          </cell>
          <cell r="E782">
            <v>33</v>
          </cell>
          <cell r="G782">
            <v>3</v>
          </cell>
          <cell r="U782">
            <v>12860180</v>
          </cell>
          <cell r="V782">
            <v>12236360</v>
          </cell>
          <cell r="W782">
            <v>12236360</v>
          </cell>
          <cell r="X782">
            <v>12236360</v>
          </cell>
          <cell r="Y782">
            <v>12236360</v>
          </cell>
        </row>
        <row r="783">
          <cell r="C783">
            <v>11101</v>
          </cell>
          <cell r="E783">
            <v>33</v>
          </cell>
          <cell r="G783">
            <v>3</v>
          </cell>
          <cell r="U783">
            <v>9109292</v>
          </cell>
          <cell r="V783">
            <v>8648363</v>
          </cell>
          <cell r="W783">
            <v>8648363</v>
          </cell>
          <cell r="X783">
            <v>8648363</v>
          </cell>
          <cell r="Y783">
            <v>8648363</v>
          </cell>
        </row>
        <row r="784">
          <cell r="C784">
            <v>11101</v>
          </cell>
          <cell r="E784">
            <v>33</v>
          </cell>
          <cell r="G784">
            <v>3</v>
          </cell>
          <cell r="U784">
            <v>16732339</v>
          </cell>
          <cell r="V784">
            <v>16732339</v>
          </cell>
          <cell r="W784">
            <v>16732339</v>
          </cell>
          <cell r="X784">
            <v>6959368</v>
          </cell>
          <cell r="Y784">
            <v>6959368</v>
          </cell>
        </row>
        <row r="785">
          <cell r="C785">
            <v>11101</v>
          </cell>
          <cell r="E785">
            <v>33</v>
          </cell>
          <cell r="G785">
            <v>3</v>
          </cell>
          <cell r="U785">
            <v>4591555</v>
          </cell>
          <cell r="V785">
            <v>4142403</v>
          </cell>
          <cell r="W785">
            <v>4142403</v>
          </cell>
          <cell r="X785">
            <v>4142403</v>
          </cell>
          <cell r="Y785">
            <v>4142403</v>
          </cell>
        </row>
        <row r="786">
          <cell r="C786">
            <v>11101</v>
          </cell>
          <cell r="E786">
            <v>33</v>
          </cell>
          <cell r="G786">
            <v>3</v>
          </cell>
          <cell r="U786">
            <v>531954</v>
          </cell>
          <cell r="V786">
            <v>422795</v>
          </cell>
          <cell r="W786">
            <v>422795</v>
          </cell>
          <cell r="X786">
            <v>422795</v>
          </cell>
          <cell r="Y786">
            <v>422795</v>
          </cell>
        </row>
        <row r="787">
          <cell r="C787">
            <v>11101</v>
          </cell>
          <cell r="E787">
            <v>33</v>
          </cell>
          <cell r="G787">
            <v>3</v>
          </cell>
          <cell r="U787">
            <v>3443663</v>
          </cell>
          <cell r="V787">
            <v>2930015</v>
          </cell>
          <cell r="W787">
            <v>2930015</v>
          </cell>
          <cell r="X787">
            <v>2930015</v>
          </cell>
          <cell r="Y787">
            <v>2930015</v>
          </cell>
        </row>
        <row r="788">
          <cell r="C788">
            <v>11101</v>
          </cell>
          <cell r="E788">
            <v>33</v>
          </cell>
          <cell r="G788">
            <v>3</v>
          </cell>
          <cell r="U788">
            <v>573941</v>
          </cell>
          <cell r="V788">
            <v>447195</v>
          </cell>
          <cell r="W788">
            <v>447195</v>
          </cell>
          <cell r="X788">
            <v>447195</v>
          </cell>
          <cell r="Y788">
            <v>447195</v>
          </cell>
        </row>
        <row r="789">
          <cell r="C789">
            <v>11101</v>
          </cell>
          <cell r="E789">
            <v>33</v>
          </cell>
          <cell r="G789">
            <v>3</v>
          </cell>
          <cell r="U789">
            <v>573941</v>
          </cell>
          <cell r="V789">
            <v>447195</v>
          </cell>
          <cell r="W789">
            <v>447195</v>
          </cell>
          <cell r="X789">
            <v>447195</v>
          </cell>
          <cell r="Y789">
            <v>447195</v>
          </cell>
        </row>
        <row r="790">
          <cell r="C790">
            <v>11101</v>
          </cell>
          <cell r="E790">
            <v>33</v>
          </cell>
          <cell r="G790">
            <v>3</v>
          </cell>
          <cell r="U790">
            <v>1147886</v>
          </cell>
          <cell r="V790">
            <v>894294</v>
          </cell>
          <cell r="W790">
            <v>894294</v>
          </cell>
          <cell r="X790">
            <v>894294</v>
          </cell>
          <cell r="Y790">
            <v>894294</v>
          </cell>
        </row>
        <row r="791">
          <cell r="C791">
            <v>11101</v>
          </cell>
          <cell r="E791">
            <v>33</v>
          </cell>
          <cell r="G791">
            <v>3</v>
          </cell>
          <cell r="U791">
            <v>576526188</v>
          </cell>
          <cell r="V791">
            <v>529491300.60000002</v>
          </cell>
          <cell r="W791">
            <v>529491300.60000002</v>
          </cell>
          <cell r="X791">
            <v>529491300.60000002</v>
          </cell>
          <cell r="Y791">
            <v>486435300.60000002</v>
          </cell>
        </row>
        <row r="792">
          <cell r="C792">
            <v>11101</v>
          </cell>
          <cell r="E792">
            <v>33</v>
          </cell>
          <cell r="G792">
            <v>3</v>
          </cell>
          <cell r="U792">
            <v>85930215</v>
          </cell>
          <cell r="V792">
            <v>85930215</v>
          </cell>
          <cell r="W792">
            <v>85930215</v>
          </cell>
          <cell r="X792">
            <v>69635820</v>
          </cell>
          <cell r="Y792">
            <v>69635820</v>
          </cell>
        </row>
        <row r="793">
          <cell r="C793">
            <v>11101</v>
          </cell>
          <cell r="E793">
            <v>33</v>
          </cell>
          <cell r="G793">
            <v>3</v>
          </cell>
          <cell r="U793">
            <v>684114</v>
          </cell>
          <cell r="V793">
            <v>684114</v>
          </cell>
          <cell r="W793">
            <v>684114</v>
          </cell>
          <cell r="X793">
            <v>684114</v>
          </cell>
          <cell r="Y793">
            <v>684114</v>
          </cell>
        </row>
        <row r="794">
          <cell r="C794">
            <v>11101</v>
          </cell>
          <cell r="E794">
            <v>33</v>
          </cell>
          <cell r="G794">
            <v>3</v>
          </cell>
          <cell r="U794">
            <v>1064538</v>
          </cell>
          <cell r="V794">
            <v>1064538</v>
          </cell>
          <cell r="W794">
            <v>1064538</v>
          </cell>
          <cell r="X794">
            <v>1064538</v>
          </cell>
          <cell r="Y794">
            <v>1064538</v>
          </cell>
        </row>
        <row r="795">
          <cell r="C795">
            <v>11101</v>
          </cell>
          <cell r="E795">
            <v>33</v>
          </cell>
          <cell r="G795">
            <v>3</v>
          </cell>
          <cell r="U795">
            <v>2502461</v>
          </cell>
          <cell r="V795">
            <v>2502461</v>
          </cell>
          <cell r="W795">
            <v>2502461</v>
          </cell>
          <cell r="X795">
            <v>1909809</v>
          </cell>
          <cell r="Y795">
            <v>1909809</v>
          </cell>
        </row>
        <row r="796">
          <cell r="C796">
            <v>11101</v>
          </cell>
          <cell r="E796">
            <v>33</v>
          </cell>
          <cell r="G796">
            <v>3</v>
          </cell>
          <cell r="U796">
            <v>5260590</v>
          </cell>
          <cell r="V796">
            <v>5260590</v>
          </cell>
          <cell r="W796">
            <v>5260590</v>
          </cell>
          <cell r="X796">
            <v>4000686</v>
          </cell>
          <cell r="Y796">
            <v>4000686</v>
          </cell>
        </row>
        <row r="797">
          <cell r="C797">
            <v>11101</v>
          </cell>
          <cell r="E797">
            <v>33</v>
          </cell>
          <cell r="G797">
            <v>3</v>
          </cell>
          <cell r="U797">
            <v>455026</v>
          </cell>
          <cell r="V797">
            <v>455026</v>
          </cell>
          <cell r="W797">
            <v>455026</v>
          </cell>
          <cell r="X797">
            <v>342141</v>
          </cell>
          <cell r="Y797">
            <v>342141</v>
          </cell>
        </row>
        <row r="798">
          <cell r="C798">
            <v>11101</v>
          </cell>
          <cell r="E798">
            <v>33</v>
          </cell>
          <cell r="G798">
            <v>3</v>
          </cell>
          <cell r="U798">
            <v>9659169</v>
          </cell>
          <cell r="V798">
            <v>6539876</v>
          </cell>
          <cell r="W798">
            <v>6539876</v>
          </cell>
          <cell r="X798">
            <v>6539876</v>
          </cell>
          <cell r="Y798">
            <v>6539876</v>
          </cell>
        </row>
        <row r="799">
          <cell r="C799">
            <v>11101</v>
          </cell>
          <cell r="E799">
            <v>33</v>
          </cell>
          <cell r="G799">
            <v>3</v>
          </cell>
          <cell r="U799">
            <v>3586766</v>
          </cell>
          <cell r="V799">
            <v>3586766</v>
          </cell>
          <cell r="W799">
            <v>3586766</v>
          </cell>
          <cell r="X799">
            <v>2727740</v>
          </cell>
          <cell r="Y799">
            <v>2727740</v>
          </cell>
        </row>
        <row r="800">
          <cell r="C800">
            <v>11101</v>
          </cell>
          <cell r="E800">
            <v>33</v>
          </cell>
          <cell r="G800">
            <v>3</v>
          </cell>
          <cell r="U800">
            <v>90000337</v>
          </cell>
          <cell r="V800">
            <v>90000000</v>
          </cell>
          <cell r="W800">
            <v>90000000</v>
          </cell>
          <cell r="X800">
            <v>90000000</v>
          </cell>
          <cell r="Y800">
            <v>87845002</v>
          </cell>
        </row>
        <row r="801">
          <cell r="C801">
            <v>11101</v>
          </cell>
          <cell r="E801">
            <v>33</v>
          </cell>
          <cell r="G801">
            <v>3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</row>
        <row r="802">
          <cell r="C802">
            <v>11101</v>
          </cell>
          <cell r="E802">
            <v>33</v>
          </cell>
          <cell r="G802">
            <v>3</v>
          </cell>
          <cell r="U802">
            <v>20600000</v>
          </cell>
          <cell r="V802">
            <v>20166000</v>
          </cell>
          <cell r="W802">
            <v>20166000</v>
          </cell>
          <cell r="X802">
            <v>20166000</v>
          </cell>
          <cell r="Y802">
            <v>12951000</v>
          </cell>
        </row>
        <row r="803">
          <cell r="C803">
            <v>11101</v>
          </cell>
          <cell r="E803">
            <v>33</v>
          </cell>
          <cell r="G803">
            <v>3</v>
          </cell>
          <cell r="U803">
            <v>117839663</v>
          </cell>
          <cell r="V803">
            <v>83810000</v>
          </cell>
          <cell r="W803">
            <v>83810000</v>
          </cell>
          <cell r="X803">
            <v>37791000</v>
          </cell>
          <cell r="Y803">
            <v>37791000</v>
          </cell>
        </row>
        <row r="804">
          <cell r="C804">
            <v>11101</v>
          </cell>
          <cell r="E804">
            <v>33</v>
          </cell>
          <cell r="G804">
            <v>3</v>
          </cell>
          <cell r="U804">
            <v>28000000</v>
          </cell>
          <cell r="V804">
            <v>16853070</v>
          </cell>
          <cell r="W804">
            <v>16853070</v>
          </cell>
          <cell r="X804">
            <v>16853070</v>
          </cell>
          <cell r="Y804">
            <v>0</v>
          </cell>
        </row>
        <row r="805">
          <cell r="C805">
            <v>11101</v>
          </cell>
          <cell r="E805">
            <v>33</v>
          </cell>
          <cell r="G805">
            <v>3</v>
          </cell>
          <cell r="U805">
            <v>113723648</v>
          </cell>
          <cell r="V805">
            <v>113723648</v>
          </cell>
          <cell r="W805">
            <v>113723648</v>
          </cell>
          <cell r="X805">
            <v>0</v>
          </cell>
          <cell r="Y805">
            <v>0</v>
          </cell>
        </row>
        <row r="806">
          <cell r="C806">
            <v>11101</v>
          </cell>
          <cell r="E806">
            <v>33</v>
          </cell>
          <cell r="G806">
            <v>3</v>
          </cell>
          <cell r="U806">
            <v>132953450</v>
          </cell>
          <cell r="V806">
            <v>40561712.119999997</v>
          </cell>
          <cell r="W806">
            <v>40561712.119999997</v>
          </cell>
          <cell r="X806">
            <v>40561712.119999997</v>
          </cell>
          <cell r="Y806">
            <v>7946001</v>
          </cell>
        </row>
        <row r="807">
          <cell r="C807">
            <v>11101</v>
          </cell>
          <cell r="E807">
            <v>33</v>
          </cell>
          <cell r="G807">
            <v>3</v>
          </cell>
          <cell r="U807">
            <v>3349870</v>
          </cell>
          <cell r="V807">
            <v>3349870</v>
          </cell>
          <cell r="W807">
            <v>3349870</v>
          </cell>
          <cell r="X807">
            <v>2498145</v>
          </cell>
          <cell r="Y807">
            <v>2498145</v>
          </cell>
        </row>
        <row r="808">
          <cell r="C808">
            <v>11101</v>
          </cell>
          <cell r="E808">
            <v>33</v>
          </cell>
          <cell r="G808">
            <v>3</v>
          </cell>
          <cell r="U808">
            <v>98087285</v>
          </cell>
          <cell r="V808">
            <v>81084153.879999995</v>
          </cell>
          <cell r="W808">
            <v>81084153.879999995</v>
          </cell>
          <cell r="X808">
            <v>81084153.879999995</v>
          </cell>
          <cell r="Y808">
            <v>81084153.879999995</v>
          </cell>
        </row>
        <row r="809">
          <cell r="C809">
            <v>11101</v>
          </cell>
          <cell r="E809">
            <v>33</v>
          </cell>
          <cell r="G809">
            <v>3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</row>
        <row r="810">
          <cell r="C810">
            <v>11101</v>
          </cell>
          <cell r="E810">
            <v>33</v>
          </cell>
          <cell r="G810">
            <v>3</v>
          </cell>
          <cell r="U810">
            <v>0</v>
          </cell>
          <cell r="V810">
            <v>0</v>
          </cell>
          <cell r="W810">
            <v>0</v>
          </cell>
          <cell r="X810">
            <v>0</v>
          </cell>
          <cell r="Y810">
            <v>0</v>
          </cell>
        </row>
        <row r="811">
          <cell r="C811">
            <v>11101</v>
          </cell>
          <cell r="E811">
            <v>33</v>
          </cell>
          <cell r="G811">
            <v>1</v>
          </cell>
          <cell r="U811">
            <v>2104604</v>
          </cell>
          <cell r="V811">
            <v>2076531.77</v>
          </cell>
          <cell r="W811">
            <v>2076531.77</v>
          </cell>
          <cell r="X811">
            <v>2076531.77</v>
          </cell>
          <cell r="Y811">
            <v>2076531.77</v>
          </cell>
        </row>
        <row r="812">
          <cell r="C812">
            <v>11101</v>
          </cell>
          <cell r="E812">
            <v>35</v>
          </cell>
          <cell r="G812">
            <v>3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</row>
        <row r="813">
          <cell r="C813">
            <v>11101</v>
          </cell>
          <cell r="E813">
            <v>35</v>
          </cell>
          <cell r="G813">
            <v>3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</row>
        <row r="814">
          <cell r="C814">
            <v>11101</v>
          </cell>
          <cell r="E814">
            <v>35</v>
          </cell>
          <cell r="G814">
            <v>3</v>
          </cell>
          <cell r="U814">
            <v>200000000</v>
          </cell>
          <cell r="V814">
            <v>199999642</v>
          </cell>
          <cell r="W814">
            <v>199999642</v>
          </cell>
          <cell r="X814">
            <v>199999642</v>
          </cell>
          <cell r="Y814">
            <v>157410642</v>
          </cell>
        </row>
        <row r="815">
          <cell r="C815">
            <v>11101</v>
          </cell>
          <cell r="E815">
            <v>35</v>
          </cell>
          <cell r="G815">
            <v>3</v>
          </cell>
          <cell r="U815">
            <v>300000000</v>
          </cell>
          <cell r="V815">
            <v>300000000</v>
          </cell>
          <cell r="W815">
            <v>300000000</v>
          </cell>
          <cell r="X815">
            <v>30000000</v>
          </cell>
          <cell r="Y815">
            <v>30000000</v>
          </cell>
        </row>
        <row r="816">
          <cell r="C816">
            <v>11101</v>
          </cell>
          <cell r="E816">
            <v>35</v>
          </cell>
          <cell r="G816">
            <v>3</v>
          </cell>
          <cell r="U816">
            <v>100000000</v>
          </cell>
          <cell r="V816">
            <v>100000000</v>
          </cell>
          <cell r="W816">
            <v>100000000</v>
          </cell>
          <cell r="X816">
            <v>65000000</v>
          </cell>
          <cell r="Y816">
            <v>65000000</v>
          </cell>
        </row>
        <row r="817">
          <cell r="C817">
            <v>11101</v>
          </cell>
          <cell r="E817">
            <v>35</v>
          </cell>
          <cell r="G817">
            <v>3</v>
          </cell>
          <cell r="U817">
            <v>100000000</v>
          </cell>
          <cell r="V817">
            <v>100000000</v>
          </cell>
          <cell r="W817">
            <v>100000000</v>
          </cell>
          <cell r="X817">
            <v>15000000</v>
          </cell>
          <cell r="Y817">
            <v>15000000</v>
          </cell>
        </row>
        <row r="818">
          <cell r="C818">
            <v>11101</v>
          </cell>
          <cell r="E818">
            <v>35</v>
          </cell>
          <cell r="G818">
            <v>3</v>
          </cell>
          <cell r="U818">
            <v>50000000</v>
          </cell>
          <cell r="V818">
            <v>50000000</v>
          </cell>
          <cell r="W818">
            <v>50000000</v>
          </cell>
          <cell r="X818">
            <v>10000000</v>
          </cell>
          <cell r="Y818">
            <v>10000000</v>
          </cell>
        </row>
        <row r="819">
          <cell r="C819">
            <v>11101</v>
          </cell>
          <cell r="E819">
            <v>35</v>
          </cell>
          <cell r="G819">
            <v>3</v>
          </cell>
          <cell r="U819">
            <v>50000000</v>
          </cell>
          <cell r="V819">
            <v>50000000</v>
          </cell>
          <cell r="W819">
            <v>50000000</v>
          </cell>
          <cell r="X819">
            <v>10000000</v>
          </cell>
          <cell r="Y819">
            <v>10000000</v>
          </cell>
        </row>
        <row r="820">
          <cell r="C820">
            <v>11101</v>
          </cell>
          <cell r="E820">
            <v>35</v>
          </cell>
          <cell r="G820">
            <v>3</v>
          </cell>
          <cell r="U820">
            <v>120000000</v>
          </cell>
          <cell r="V820">
            <v>120000000</v>
          </cell>
          <cell r="W820">
            <v>120000000</v>
          </cell>
          <cell r="X820">
            <v>120000000</v>
          </cell>
          <cell r="Y820">
            <v>120000000</v>
          </cell>
        </row>
        <row r="821">
          <cell r="C821">
            <v>11101</v>
          </cell>
          <cell r="E821">
            <v>35</v>
          </cell>
          <cell r="G821">
            <v>3</v>
          </cell>
          <cell r="U821">
            <v>393000000</v>
          </cell>
          <cell r="V821">
            <v>393000000</v>
          </cell>
          <cell r="W821">
            <v>393000000</v>
          </cell>
          <cell r="X821">
            <v>393000000</v>
          </cell>
          <cell r="Y821">
            <v>393000000</v>
          </cell>
        </row>
        <row r="822">
          <cell r="C822">
            <v>11101</v>
          </cell>
          <cell r="E822">
            <v>35</v>
          </cell>
          <cell r="G822">
            <v>3</v>
          </cell>
          <cell r="U822">
            <v>87000000</v>
          </cell>
          <cell r="V822">
            <v>87000000</v>
          </cell>
          <cell r="W822">
            <v>87000000</v>
          </cell>
          <cell r="X822">
            <v>87000000</v>
          </cell>
          <cell r="Y822">
            <v>87000000</v>
          </cell>
        </row>
        <row r="823">
          <cell r="C823">
            <v>11101</v>
          </cell>
          <cell r="E823">
            <v>35</v>
          </cell>
          <cell r="G823">
            <v>3</v>
          </cell>
          <cell r="U823">
            <v>3000000000</v>
          </cell>
          <cell r="V823">
            <v>2583146620</v>
          </cell>
          <cell r="W823">
            <v>2583146620</v>
          </cell>
          <cell r="X823">
            <v>2583146620</v>
          </cell>
          <cell r="Y823">
            <v>2583146620</v>
          </cell>
        </row>
        <row r="824">
          <cell r="C824">
            <v>11101</v>
          </cell>
          <cell r="E824">
            <v>35</v>
          </cell>
          <cell r="G824">
            <v>3</v>
          </cell>
          <cell r="U824">
            <v>30000000</v>
          </cell>
          <cell r="V824">
            <v>30000000</v>
          </cell>
          <cell r="W824">
            <v>30000000</v>
          </cell>
          <cell r="X824">
            <v>30000000</v>
          </cell>
          <cell r="Y824">
            <v>30000000</v>
          </cell>
        </row>
        <row r="825">
          <cell r="C825">
            <v>11101</v>
          </cell>
          <cell r="E825">
            <v>35</v>
          </cell>
          <cell r="G825">
            <v>3</v>
          </cell>
          <cell r="U825">
            <v>144714641</v>
          </cell>
          <cell r="V825">
            <v>144714641</v>
          </cell>
          <cell r="W825">
            <v>144714641</v>
          </cell>
          <cell r="X825">
            <v>144714641</v>
          </cell>
          <cell r="Y825">
            <v>144714641</v>
          </cell>
        </row>
        <row r="826">
          <cell r="C826">
            <v>11101</v>
          </cell>
          <cell r="E826">
            <v>35</v>
          </cell>
          <cell r="G826">
            <v>3</v>
          </cell>
          <cell r="U826">
            <v>250000000</v>
          </cell>
          <cell r="V826">
            <v>210000000</v>
          </cell>
          <cell r="W826">
            <v>210000000</v>
          </cell>
          <cell r="X826">
            <v>210000000</v>
          </cell>
          <cell r="Y826">
            <v>210000000</v>
          </cell>
        </row>
        <row r="827">
          <cell r="C827">
            <v>11101</v>
          </cell>
          <cell r="E827">
            <v>35</v>
          </cell>
          <cell r="G827">
            <v>3</v>
          </cell>
          <cell r="U827">
            <v>5000000</v>
          </cell>
          <cell r="V827">
            <v>4000000</v>
          </cell>
          <cell r="W827">
            <v>4000000</v>
          </cell>
          <cell r="X827">
            <v>4000000</v>
          </cell>
          <cell r="Y827">
            <v>4000000</v>
          </cell>
        </row>
        <row r="828">
          <cell r="C828">
            <v>11101</v>
          </cell>
          <cell r="E828">
            <v>35</v>
          </cell>
          <cell r="G828">
            <v>3</v>
          </cell>
          <cell r="U828">
            <v>140000000</v>
          </cell>
          <cell r="V828">
            <v>130000000</v>
          </cell>
          <cell r="W828">
            <v>130000000</v>
          </cell>
          <cell r="X828">
            <v>130000000</v>
          </cell>
          <cell r="Y828">
            <v>130000000</v>
          </cell>
        </row>
        <row r="829">
          <cell r="C829">
            <v>11101</v>
          </cell>
          <cell r="E829">
            <v>35</v>
          </cell>
          <cell r="G829">
            <v>3</v>
          </cell>
          <cell r="U829">
            <v>28000000</v>
          </cell>
          <cell r="V829">
            <v>22400000</v>
          </cell>
          <cell r="W829">
            <v>22400000</v>
          </cell>
          <cell r="X829">
            <v>22400000</v>
          </cell>
          <cell r="Y829">
            <v>22400000</v>
          </cell>
        </row>
        <row r="830">
          <cell r="C830">
            <v>11101</v>
          </cell>
          <cell r="E830">
            <v>35</v>
          </cell>
          <cell r="G830">
            <v>3</v>
          </cell>
          <cell r="U830">
            <v>100000000</v>
          </cell>
          <cell r="V830">
            <v>99988717</v>
          </cell>
          <cell r="W830">
            <v>99988717</v>
          </cell>
          <cell r="X830">
            <v>99988717</v>
          </cell>
          <cell r="Y830">
            <v>99988717</v>
          </cell>
        </row>
        <row r="831">
          <cell r="C831">
            <v>11101</v>
          </cell>
          <cell r="E831">
            <v>35</v>
          </cell>
          <cell r="G831">
            <v>3</v>
          </cell>
          <cell r="U831">
            <v>55000000</v>
          </cell>
          <cell r="V831">
            <v>55000000</v>
          </cell>
          <cell r="W831">
            <v>55000000</v>
          </cell>
          <cell r="X831">
            <v>55000000</v>
          </cell>
          <cell r="Y831">
            <v>55000000</v>
          </cell>
        </row>
        <row r="832">
          <cell r="C832">
            <v>11101</v>
          </cell>
          <cell r="E832">
            <v>35</v>
          </cell>
          <cell r="G832">
            <v>3</v>
          </cell>
          <cell r="U832">
            <v>69800000</v>
          </cell>
          <cell r="V832">
            <v>55840000</v>
          </cell>
          <cell r="W832">
            <v>55840000</v>
          </cell>
          <cell r="X832">
            <v>55840000</v>
          </cell>
          <cell r="Y832">
            <v>55840000</v>
          </cell>
        </row>
        <row r="833">
          <cell r="C833">
            <v>11101</v>
          </cell>
          <cell r="E833">
            <v>35</v>
          </cell>
          <cell r="G833">
            <v>3</v>
          </cell>
          <cell r="U833">
            <v>57000000</v>
          </cell>
          <cell r="V833">
            <v>45600000</v>
          </cell>
          <cell r="W833">
            <v>45600000</v>
          </cell>
          <cell r="X833">
            <v>45600000</v>
          </cell>
          <cell r="Y833">
            <v>45600000</v>
          </cell>
        </row>
        <row r="834">
          <cell r="C834">
            <v>11101</v>
          </cell>
          <cell r="E834">
            <v>35</v>
          </cell>
          <cell r="G834">
            <v>3</v>
          </cell>
          <cell r="U834">
            <v>28985359</v>
          </cell>
          <cell r="V834">
            <v>23188287</v>
          </cell>
          <cell r="W834">
            <v>23188287</v>
          </cell>
          <cell r="X834">
            <v>23188287</v>
          </cell>
          <cell r="Y834">
            <v>23188287</v>
          </cell>
        </row>
        <row r="835">
          <cell r="C835">
            <v>11101</v>
          </cell>
          <cell r="E835">
            <v>35</v>
          </cell>
          <cell r="G835">
            <v>3</v>
          </cell>
          <cell r="U835">
            <v>91500000</v>
          </cell>
          <cell r="V835">
            <v>81200000</v>
          </cell>
          <cell r="W835">
            <v>81200000</v>
          </cell>
          <cell r="X835">
            <v>81200000</v>
          </cell>
          <cell r="Y835">
            <v>81200000</v>
          </cell>
        </row>
        <row r="836">
          <cell r="C836">
            <v>11101</v>
          </cell>
          <cell r="E836">
            <v>35</v>
          </cell>
          <cell r="G836">
            <v>3</v>
          </cell>
          <cell r="U836">
            <v>470000000</v>
          </cell>
          <cell r="V836">
            <v>470000000</v>
          </cell>
          <cell r="W836">
            <v>470000000</v>
          </cell>
          <cell r="X836">
            <v>470000000</v>
          </cell>
          <cell r="Y836">
            <v>470000000</v>
          </cell>
        </row>
        <row r="837">
          <cell r="C837">
            <v>11101</v>
          </cell>
          <cell r="E837">
            <v>35</v>
          </cell>
          <cell r="G837">
            <v>3</v>
          </cell>
          <cell r="U837">
            <v>2985000000</v>
          </cell>
          <cell r="V837">
            <v>2730320995</v>
          </cell>
          <cell r="W837">
            <v>2730320995</v>
          </cell>
          <cell r="X837">
            <v>2730320995</v>
          </cell>
          <cell r="Y837">
            <v>2659734328</v>
          </cell>
        </row>
        <row r="838">
          <cell r="C838">
            <v>11101</v>
          </cell>
          <cell r="E838">
            <v>35</v>
          </cell>
          <cell r="G838">
            <v>3</v>
          </cell>
          <cell r="U838">
            <v>12000000</v>
          </cell>
          <cell r="V838">
            <v>6696820</v>
          </cell>
          <cell r="W838">
            <v>6696820</v>
          </cell>
          <cell r="X838">
            <v>6696820</v>
          </cell>
          <cell r="Y838">
            <v>2653200</v>
          </cell>
        </row>
        <row r="839">
          <cell r="C839">
            <v>11101</v>
          </cell>
          <cell r="E839">
            <v>35</v>
          </cell>
          <cell r="G839">
            <v>3</v>
          </cell>
          <cell r="U839">
            <v>3000000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</row>
        <row r="840">
          <cell r="C840">
            <v>11101</v>
          </cell>
          <cell r="E840">
            <v>35</v>
          </cell>
          <cell r="G840">
            <v>1</v>
          </cell>
          <cell r="U840">
            <v>2104604</v>
          </cell>
          <cell r="V840">
            <v>388360</v>
          </cell>
          <cell r="W840">
            <v>388360</v>
          </cell>
          <cell r="X840">
            <v>388360</v>
          </cell>
          <cell r="Y840">
            <v>388360</v>
          </cell>
        </row>
        <row r="841">
          <cell r="C841">
            <v>11101</v>
          </cell>
          <cell r="E841">
            <v>36</v>
          </cell>
          <cell r="G841">
            <v>3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</row>
        <row r="842">
          <cell r="C842">
            <v>11101</v>
          </cell>
          <cell r="E842">
            <v>36</v>
          </cell>
          <cell r="G842">
            <v>3</v>
          </cell>
          <cell r="U842">
            <v>90087300</v>
          </cell>
          <cell r="V842">
            <v>77999996.620000005</v>
          </cell>
          <cell r="W842">
            <v>77999996.620000005</v>
          </cell>
          <cell r="X842">
            <v>77999996.620000005</v>
          </cell>
          <cell r="Y842">
            <v>77999996.620000005</v>
          </cell>
        </row>
        <row r="843">
          <cell r="C843">
            <v>11101</v>
          </cell>
          <cell r="E843">
            <v>36</v>
          </cell>
          <cell r="G843">
            <v>3</v>
          </cell>
          <cell r="U843">
            <v>660000000</v>
          </cell>
          <cell r="V843">
            <v>635000000</v>
          </cell>
          <cell r="W843">
            <v>635000000</v>
          </cell>
          <cell r="X843">
            <v>635000000</v>
          </cell>
          <cell r="Y843">
            <v>635000000</v>
          </cell>
        </row>
        <row r="844">
          <cell r="C844">
            <v>11101</v>
          </cell>
          <cell r="E844">
            <v>36</v>
          </cell>
          <cell r="G844">
            <v>3</v>
          </cell>
          <cell r="U844">
            <v>429129373</v>
          </cell>
          <cell r="V844">
            <v>421365309.88</v>
          </cell>
          <cell r="W844">
            <v>421365309.88</v>
          </cell>
          <cell r="X844">
            <v>421365309.88</v>
          </cell>
          <cell r="Y844">
            <v>301365309.88</v>
          </cell>
        </row>
        <row r="845">
          <cell r="C845">
            <v>11101</v>
          </cell>
          <cell r="E845">
            <v>36</v>
          </cell>
          <cell r="G845">
            <v>3</v>
          </cell>
          <cell r="U845">
            <v>45000000</v>
          </cell>
          <cell r="V845">
            <v>45000000</v>
          </cell>
          <cell r="W845">
            <v>45000000</v>
          </cell>
          <cell r="X845">
            <v>45000000</v>
          </cell>
          <cell r="Y845">
            <v>28526917</v>
          </cell>
        </row>
        <row r="846">
          <cell r="C846">
            <v>11101</v>
          </cell>
          <cell r="E846">
            <v>36</v>
          </cell>
          <cell r="G846">
            <v>3</v>
          </cell>
          <cell r="U846">
            <v>7255625</v>
          </cell>
          <cell r="V846">
            <v>4626940</v>
          </cell>
          <cell r="W846">
            <v>4626940</v>
          </cell>
          <cell r="X846">
            <v>4626940</v>
          </cell>
          <cell r="Y846">
            <v>4626940</v>
          </cell>
        </row>
        <row r="847">
          <cell r="C847">
            <v>11101</v>
          </cell>
          <cell r="E847">
            <v>36</v>
          </cell>
          <cell r="G847">
            <v>3</v>
          </cell>
          <cell r="U847">
            <v>5139401</v>
          </cell>
          <cell r="V847">
            <v>3278040</v>
          </cell>
          <cell r="W847">
            <v>3278040</v>
          </cell>
          <cell r="X847">
            <v>3278040</v>
          </cell>
          <cell r="Y847">
            <v>3278040</v>
          </cell>
        </row>
        <row r="848">
          <cell r="C848">
            <v>11101</v>
          </cell>
          <cell r="E848">
            <v>36</v>
          </cell>
          <cell r="G848">
            <v>3</v>
          </cell>
          <cell r="U848">
            <v>7851147</v>
          </cell>
          <cell r="V848">
            <v>7575789</v>
          </cell>
          <cell r="W848">
            <v>7575789</v>
          </cell>
          <cell r="X848">
            <v>1587057</v>
          </cell>
          <cell r="Y848">
            <v>1587057</v>
          </cell>
        </row>
        <row r="849">
          <cell r="C849">
            <v>11101</v>
          </cell>
          <cell r="E849">
            <v>36</v>
          </cell>
          <cell r="G849">
            <v>3</v>
          </cell>
          <cell r="U849">
            <v>5870887</v>
          </cell>
          <cell r="V849">
            <v>1632600</v>
          </cell>
          <cell r="W849">
            <v>1632600</v>
          </cell>
          <cell r="X849">
            <v>1632600</v>
          </cell>
          <cell r="Y849">
            <v>1632600</v>
          </cell>
        </row>
        <row r="850">
          <cell r="C850">
            <v>11101</v>
          </cell>
          <cell r="E850">
            <v>36</v>
          </cell>
          <cell r="G850">
            <v>3</v>
          </cell>
          <cell r="U850">
            <v>315620</v>
          </cell>
          <cell r="V850">
            <v>202000</v>
          </cell>
          <cell r="W850">
            <v>202000</v>
          </cell>
          <cell r="X850">
            <v>202000</v>
          </cell>
          <cell r="Y850">
            <v>202000</v>
          </cell>
        </row>
        <row r="851">
          <cell r="C851">
            <v>11101</v>
          </cell>
          <cell r="E851">
            <v>36</v>
          </cell>
          <cell r="G851">
            <v>3</v>
          </cell>
          <cell r="U851">
            <v>2071286</v>
          </cell>
          <cell r="V851">
            <v>1224900</v>
          </cell>
          <cell r="W851">
            <v>1224900</v>
          </cell>
          <cell r="X851">
            <v>1224900</v>
          </cell>
          <cell r="Y851">
            <v>1224900</v>
          </cell>
        </row>
        <row r="852">
          <cell r="C852">
            <v>11101</v>
          </cell>
          <cell r="E852">
            <v>36</v>
          </cell>
          <cell r="G852">
            <v>3</v>
          </cell>
          <cell r="U852">
            <v>345212</v>
          </cell>
          <cell r="V852">
            <v>204600</v>
          </cell>
          <cell r="W852">
            <v>204600</v>
          </cell>
          <cell r="X852">
            <v>204600</v>
          </cell>
          <cell r="Y852">
            <v>204600</v>
          </cell>
        </row>
        <row r="853">
          <cell r="C853">
            <v>11101</v>
          </cell>
          <cell r="E853">
            <v>36</v>
          </cell>
          <cell r="G853">
            <v>3</v>
          </cell>
          <cell r="U853">
            <v>345212</v>
          </cell>
          <cell r="V853">
            <v>204600</v>
          </cell>
          <cell r="W853">
            <v>204600</v>
          </cell>
          <cell r="X853">
            <v>204600</v>
          </cell>
          <cell r="Y853">
            <v>204600</v>
          </cell>
        </row>
        <row r="854">
          <cell r="C854">
            <v>11101</v>
          </cell>
          <cell r="E854">
            <v>36</v>
          </cell>
          <cell r="G854">
            <v>3</v>
          </cell>
          <cell r="U854">
            <v>690426</v>
          </cell>
          <cell r="V854">
            <v>408400</v>
          </cell>
          <cell r="W854">
            <v>408400</v>
          </cell>
          <cell r="X854">
            <v>408400</v>
          </cell>
          <cell r="Y854">
            <v>408400</v>
          </cell>
        </row>
        <row r="855">
          <cell r="C855">
            <v>11101</v>
          </cell>
          <cell r="E855">
            <v>36</v>
          </cell>
          <cell r="G855">
            <v>3</v>
          </cell>
          <cell r="U855">
            <v>34500000</v>
          </cell>
          <cell r="V855">
            <v>32404730.539999999</v>
          </cell>
          <cell r="W855">
            <v>32404730.539999999</v>
          </cell>
          <cell r="X855">
            <v>32404730.539999999</v>
          </cell>
          <cell r="Y855">
            <v>0</v>
          </cell>
        </row>
        <row r="856">
          <cell r="C856">
            <v>11101</v>
          </cell>
          <cell r="E856">
            <v>36</v>
          </cell>
          <cell r="G856">
            <v>3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</row>
        <row r="857">
          <cell r="C857">
            <v>11101</v>
          </cell>
          <cell r="E857">
            <v>36</v>
          </cell>
          <cell r="G857">
            <v>3</v>
          </cell>
          <cell r="U857">
            <v>75428466</v>
          </cell>
          <cell r="V857">
            <v>66491062</v>
          </cell>
          <cell r="W857">
            <v>66491062</v>
          </cell>
          <cell r="X857">
            <v>66491062</v>
          </cell>
          <cell r="Y857">
            <v>41272911</v>
          </cell>
        </row>
        <row r="858">
          <cell r="C858">
            <v>11101</v>
          </cell>
          <cell r="E858">
            <v>36</v>
          </cell>
          <cell r="G858">
            <v>3</v>
          </cell>
          <cell r="U858">
            <v>614631603</v>
          </cell>
          <cell r="V858">
            <v>592686203</v>
          </cell>
          <cell r="W858">
            <v>592686203</v>
          </cell>
          <cell r="X858">
            <v>250037436</v>
          </cell>
          <cell r="Y858">
            <v>0</v>
          </cell>
        </row>
        <row r="859">
          <cell r="C859">
            <v>11101</v>
          </cell>
          <cell r="E859">
            <v>36</v>
          </cell>
          <cell r="G859">
            <v>3</v>
          </cell>
          <cell r="U859">
            <v>340000000</v>
          </cell>
          <cell r="V859">
            <v>324355115</v>
          </cell>
          <cell r="W859">
            <v>324355115</v>
          </cell>
          <cell r="X859">
            <v>324355115</v>
          </cell>
          <cell r="Y859">
            <v>324355115</v>
          </cell>
        </row>
        <row r="860">
          <cell r="C860">
            <v>11101</v>
          </cell>
          <cell r="E860">
            <v>36</v>
          </cell>
          <cell r="G860">
            <v>3</v>
          </cell>
          <cell r="U860">
            <v>1131755472</v>
          </cell>
          <cell r="V860">
            <v>992565591.91999996</v>
          </cell>
          <cell r="W860">
            <v>992565591.91999996</v>
          </cell>
          <cell r="X860">
            <v>992565591.91999996</v>
          </cell>
          <cell r="Y860">
            <v>835410492.66999996</v>
          </cell>
        </row>
        <row r="861">
          <cell r="C861">
            <v>11101</v>
          </cell>
          <cell r="E861">
            <v>36</v>
          </cell>
          <cell r="G861">
            <v>3</v>
          </cell>
          <cell r="U861">
            <v>1709626</v>
          </cell>
          <cell r="V861">
            <v>969611</v>
          </cell>
          <cell r="W861">
            <v>969611</v>
          </cell>
          <cell r="X861">
            <v>459192</v>
          </cell>
          <cell r="Y861">
            <v>459192</v>
          </cell>
        </row>
        <row r="862">
          <cell r="C862">
            <v>11101</v>
          </cell>
          <cell r="E862">
            <v>36</v>
          </cell>
          <cell r="G862">
            <v>3</v>
          </cell>
          <cell r="U862">
            <v>2418542</v>
          </cell>
          <cell r="V862">
            <v>1921079</v>
          </cell>
          <cell r="W862">
            <v>1921079</v>
          </cell>
          <cell r="X862">
            <v>813429</v>
          </cell>
          <cell r="Y862">
            <v>813429</v>
          </cell>
        </row>
        <row r="863">
          <cell r="C863">
            <v>11101</v>
          </cell>
          <cell r="E863">
            <v>36</v>
          </cell>
          <cell r="G863">
            <v>3</v>
          </cell>
          <cell r="U863">
            <v>313333</v>
          </cell>
          <cell r="V863">
            <v>184686</v>
          </cell>
          <cell r="W863">
            <v>184686</v>
          </cell>
          <cell r="X863">
            <v>87464</v>
          </cell>
          <cell r="Y863">
            <v>87464</v>
          </cell>
        </row>
        <row r="864">
          <cell r="C864">
            <v>11101</v>
          </cell>
          <cell r="E864">
            <v>36</v>
          </cell>
          <cell r="G864">
            <v>3</v>
          </cell>
          <cell r="U864">
            <v>5000000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</row>
        <row r="865">
          <cell r="C865">
            <v>11101</v>
          </cell>
          <cell r="E865">
            <v>36</v>
          </cell>
          <cell r="G865">
            <v>3</v>
          </cell>
          <cell r="U865">
            <v>273479210</v>
          </cell>
          <cell r="V865">
            <v>273388802.08999997</v>
          </cell>
          <cell r="W865">
            <v>273388802.08999997</v>
          </cell>
          <cell r="X865">
            <v>273388802.08999997</v>
          </cell>
          <cell r="Y865">
            <v>273388802.08999997</v>
          </cell>
        </row>
        <row r="866">
          <cell r="C866">
            <v>11101</v>
          </cell>
          <cell r="E866">
            <v>36</v>
          </cell>
          <cell r="G866">
            <v>3</v>
          </cell>
          <cell r="U866">
            <v>20000000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</row>
        <row r="867">
          <cell r="C867">
            <v>11101</v>
          </cell>
          <cell r="E867">
            <v>36</v>
          </cell>
          <cell r="G867">
            <v>3</v>
          </cell>
          <cell r="U867">
            <v>60000000</v>
          </cell>
          <cell r="V867">
            <v>58999818.600000001</v>
          </cell>
          <cell r="W867">
            <v>58999818.600000001</v>
          </cell>
          <cell r="X867">
            <v>58999818.600000001</v>
          </cell>
          <cell r="Y867">
            <v>58153425.149999999</v>
          </cell>
        </row>
        <row r="868">
          <cell r="C868">
            <v>11101</v>
          </cell>
          <cell r="E868">
            <v>36</v>
          </cell>
          <cell r="G868">
            <v>3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</row>
        <row r="869">
          <cell r="C869">
            <v>11101</v>
          </cell>
          <cell r="E869">
            <v>36</v>
          </cell>
          <cell r="G869">
            <v>3</v>
          </cell>
          <cell r="U869">
            <v>53400000</v>
          </cell>
          <cell r="V869">
            <v>38007750</v>
          </cell>
          <cell r="W869">
            <v>38007750</v>
          </cell>
          <cell r="X869">
            <v>38007750</v>
          </cell>
          <cell r="Y869">
            <v>38007750</v>
          </cell>
        </row>
        <row r="870">
          <cell r="C870">
            <v>11101</v>
          </cell>
          <cell r="E870">
            <v>36</v>
          </cell>
          <cell r="G870">
            <v>3</v>
          </cell>
          <cell r="U870">
            <v>6734462</v>
          </cell>
          <cell r="V870">
            <v>3258011</v>
          </cell>
          <cell r="W870">
            <v>3258011</v>
          </cell>
          <cell r="X870">
            <v>3258011</v>
          </cell>
          <cell r="Y870">
            <v>3258011</v>
          </cell>
        </row>
        <row r="871">
          <cell r="C871">
            <v>11101</v>
          </cell>
          <cell r="E871">
            <v>36</v>
          </cell>
          <cell r="G871">
            <v>3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</row>
        <row r="872">
          <cell r="C872">
            <v>11101</v>
          </cell>
          <cell r="E872">
            <v>36</v>
          </cell>
          <cell r="G872">
            <v>3</v>
          </cell>
          <cell r="U872">
            <v>3995000</v>
          </cell>
          <cell r="V872">
            <v>1395793</v>
          </cell>
          <cell r="W872">
            <v>1395793</v>
          </cell>
          <cell r="X872">
            <v>854486</v>
          </cell>
          <cell r="Y872">
            <v>854486</v>
          </cell>
        </row>
        <row r="873">
          <cell r="C873">
            <v>11101</v>
          </cell>
          <cell r="E873">
            <v>36</v>
          </cell>
          <cell r="G873">
            <v>3</v>
          </cell>
          <cell r="U873">
            <v>2418542</v>
          </cell>
          <cell r="V873">
            <v>1411205</v>
          </cell>
          <cell r="W873">
            <v>1411205</v>
          </cell>
          <cell r="X873">
            <v>655989</v>
          </cell>
          <cell r="Y873">
            <v>655989</v>
          </cell>
        </row>
        <row r="874">
          <cell r="C874">
            <v>11101</v>
          </cell>
          <cell r="E874">
            <v>36</v>
          </cell>
          <cell r="G874">
            <v>3</v>
          </cell>
          <cell r="U874">
            <v>355851446</v>
          </cell>
          <cell r="V874">
            <v>355851428</v>
          </cell>
          <cell r="W874">
            <v>355851428</v>
          </cell>
          <cell r="X874">
            <v>349263836</v>
          </cell>
          <cell r="Y874">
            <v>0</v>
          </cell>
        </row>
        <row r="875">
          <cell r="C875">
            <v>11101</v>
          </cell>
          <cell r="E875">
            <v>36</v>
          </cell>
          <cell r="G875">
            <v>3</v>
          </cell>
          <cell r="U875">
            <v>57793923</v>
          </cell>
          <cell r="V875">
            <v>57793923</v>
          </cell>
          <cell r="W875">
            <v>57793923</v>
          </cell>
          <cell r="X875">
            <v>57793923</v>
          </cell>
          <cell r="Y875">
            <v>57793923</v>
          </cell>
        </row>
        <row r="876">
          <cell r="C876">
            <v>11101</v>
          </cell>
          <cell r="E876">
            <v>36</v>
          </cell>
          <cell r="G876">
            <v>3</v>
          </cell>
          <cell r="U876">
            <v>140271072</v>
          </cell>
          <cell r="V876">
            <v>135553456</v>
          </cell>
          <cell r="W876">
            <v>135553456</v>
          </cell>
          <cell r="X876">
            <v>135553456</v>
          </cell>
          <cell r="Y876">
            <v>127614884</v>
          </cell>
        </row>
        <row r="877">
          <cell r="C877">
            <v>11101</v>
          </cell>
          <cell r="E877">
            <v>36</v>
          </cell>
          <cell r="G877">
            <v>1</v>
          </cell>
          <cell r="U877">
            <v>2104604</v>
          </cell>
          <cell r="V877">
            <v>1575444</v>
          </cell>
          <cell r="W877">
            <v>1575444</v>
          </cell>
          <cell r="X877">
            <v>1575444</v>
          </cell>
          <cell r="Y877">
            <v>1575444</v>
          </cell>
        </row>
        <row r="878">
          <cell r="C878">
            <v>11101</v>
          </cell>
          <cell r="E878">
            <v>40</v>
          </cell>
          <cell r="G878">
            <v>3</v>
          </cell>
          <cell r="U878">
            <v>58018458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</row>
        <row r="879">
          <cell r="C879">
            <v>11101</v>
          </cell>
          <cell r="E879">
            <v>40</v>
          </cell>
          <cell r="G879">
            <v>3</v>
          </cell>
          <cell r="U879">
            <v>57673065</v>
          </cell>
          <cell r="V879">
            <v>54828828.100000001</v>
          </cell>
          <cell r="W879">
            <v>54828828.100000001</v>
          </cell>
          <cell r="X879">
            <v>54828828.100000001</v>
          </cell>
          <cell r="Y879">
            <v>15922868</v>
          </cell>
        </row>
        <row r="880">
          <cell r="C880">
            <v>11101</v>
          </cell>
          <cell r="E880">
            <v>40</v>
          </cell>
          <cell r="G880">
            <v>3</v>
          </cell>
          <cell r="U880">
            <v>303094764</v>
          </cell>
          <cell r="V880">
            <v>303092601.19999999</v>
          </cell>
          <cell r="W880">
            <v>303092601.19999999</v>
          </cell>
          <cell r="X880">
            <v>303092601.19999999</v>
          </cell>
          <cell r="Y880">
            <v>225859061.90000001</v>
          </cell>
        </row>
        <row r="881">
          <cell r="C881">
            <v>11101</v>
          </cell>
          <cell r="E881">
            <v>40</v>
          </cell>
          <cell r="G881">
            <v>3</v>
          </cell>
          <cell r="U881">
            <v>224378965</v>
          </cell>
          <cell r="V881">
            <v>207326262</v>
          </cell>
          <cell r="W881">
            <v>207326262</v>
          </cell>
          <cell r="X881">
            <v>207326262</v>
          </cell>
          <cell r="Y881">
            <v>132529082.7</v>
          </cell>
        </row>
        <row r="882">
          <cell r="C882">
            <v>11101</v>
          </cell>
          <cell r="E882">
            <v>40</v>
          </cell>
          <cell r="G882">
            <v>3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</row>
        <row r="883">
          <cell r="C883">
            <v>11101</v>
          </cell>
          <cell r="E883">
            <v>40</v>
          </cell>
          <cell r="G883">
            <v>3</v>
          </cell>
          <cell r="U883">
            <v>20154250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</row>
        <row r="884">
          <cell r="C884">
            <v>11101</v>
          </cell>
          <cell r="E884">
            <v>40</v>
          </cell>
          <cell r="G884">
            <v>3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</row>
        <row r="885">
          <cell r="C885">
            <v>11101</v>
          </cell>
          <cell r="E885">
            <v>40</v>
          </cell>
          <cell r="G885">
            <v>3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</row>
        <row r="886">
          <cell r="C886">
            <v>11101</v>
          </cell>
          <cell r="E886">
            <v>40</v>
          </cell>
          <cell r="G886">
            <v>3</v>
          </cell>
          <cell r="U886">
            <v>500000000</v>
          </cell>
          <cell r="V886">
            <v>451191672</v>
          </cell>
          <cell r="W886">
            <v>451191672</v>
          </cell>
          <cell r="X886">
            <v>451191672</v>
          </cell>
          <cell r="Y886">
            <v>376881727</v>
          </cell>
        </row>
        <row r="887">
          <cell r="C887">
            <v>11101</v>
          </cell>
          <cell r="E887">
            <v>40</v>
          </cell>
          <cell r="G887">
            <v>3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</row>
        <row r="888">
          <cell r="C888">
            <v>11101</v>
          </cell>
          <cell r="E888">
            <v>40</v>
          </cell>
          <cell r="G888">
            <v>3</v>
          </cell>
          <cell r="U888">
            <v>8000000</v>
          </cell>
          <cell r="V888">
            <v>6400000</v>
          </cell>
          <cell r="W888">
            <v>6400000</v>
          </cell>
          <cell r="X888">
            <v>6400000</v>
          </cell>
          <cell r="Y888">
            <v>0</v>
          </cell>
        </row>
        <row r="889">
          <cell r="C889">
            <v>11101</v>
          </cell>
          <cell r="E889">
            <v>40</v>
          </cell>
          <cell r="G889">
            <v>3</v>
          </cell>
          <cell r="U889">
            <v>55683970</v>
          </cell>
          <cell r="V889">
            <v>55125195</v>
          </cell>
          <cell r="W889">
            <v>55125195</v>
          </cell>
          <cell r="X889">
            <v>55125195</v>
          </cell>
          <cell r="Y889">
            <v>32297195</v>
          </cell>
        </row>
        <row r="890">
          <cell r="C890">
            <v>11101</v>
          </cell>
          <cell r="E890">
            <v>40</v>
          </cell>
          <cell r="G890">
            <v>3</v>
          </cell>
          <cell r="U890">
            <v>19304205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</row>
        <row r="891">
          <cell r="C891">
            <v>11101</v>
          </cell>
          <cell r="E891">
            <v>40</v>
          </cell>
          <cell r="G891">
            <v>3</v>
          </cell>
          <cell r="U891">
            <v>60856295</v>
          </cell>
          <cell r="V891">
            <v>53709275</v>
          </cell>
          <cell r="W891">
            <v>53709275</v>
          </cell>
          <cell r="X891">
            <v>53709275</v>
          </cell>
          <cell r="Y891">
            <v>46456625</v>
          </cell>
        </row>
        <row r="892">
          <cell r="C892">
            <v>11101</v>
          </cell>
          <cell r="E892">
            <v>40</v>
          </cell>
          <cell r="G892">
            <v>3</v>
          </cell>
          <cell r="U892">
            <v>24000000</v>
          </cell>
          <cell r="V892">
            <v>24000000</v>
          </cell>
          <cell r="W892">
            <v>24000000</v>
          </cell>
          <cell r="X892">
            <v>24000000</v>
          </cell>
          <cell r="Y892">
            <v>0</v>
          </cell>
        </row>
        <row r="893">
          <cell r="C893">
            <v>11101</v>
          </cell>
          <cell r="E893">
            <v>40</v>
          </cell>
          <cell r="G893">
            <v>3</v>
          </cell>
          <cell r="U893">
            <v>175327654</v>
          </cell>
          <cell r="V893">
            <v>45862472</v>
          </cell>
          <cell r="W893">
            <v>45862472</v>
          </cell>
          <cell r="X893">
            <v>45862472</v>
          </cell>
          <cell r="Y893">
            <v>19301200</v>
          </cell>
        </row>
        <row r="894">
          <cell r="C894">
            <v>11101</v>
          </cell>
          <cell r="E894">
            <v>40</v>
          </cell>
          <cell r="G894">
            <v>3</v>
          </cell>
          <cell r="U894">
            <v>8000000</v>
          </cell>
          <cell r="V894">
            <v>7990825.2000000002</v>
          </cell>
          <cell r="W894">
            <v>7990825.2000000002</v>
          </cell>
          <cell r="X894">
            <v>7990825.2000000002</v>
          </cell>
          <cell r="Y894">
            <v>0</v>
          </cell>
        </row>
        <row r="895">
          <cell r="C895">
            <v>11101</v>
          </cell>
          <cell r="E895">
            <v>40</v>
          </cell>
          <cell r="G895">
            <v>3</v>
          </cell>
          <cell r="U895">
            <v>59399614</v>
          </cell>
          <cell r="V895">
            <v>58042554</v>
          </cell>
          <cell r="W895">
            <v>58042554</v>
          </cell>
          <cell r="X895">
            <v>58042554</v>
          </cell>
          <cell r="Y895">
            <v>35406190</v>
          </cell>
        </row>
        <row r="896">
          <cell r="C896">
            <v>11101</v>
          </cell>
          <cell r="E896">
            <v>40</v>
          </cell>
          <cell r="G896">
            <v>3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</row>
        <row r="897">
          <cell r="C897">
            <v>11101</v>
          </cell>
          <cell r="E897">
            <v>40</v>
          </cell>
          <cell r="G897">
            <v>3</v>
          </cell>
          <cell r="U897">
            <v>40100000</v>
          </cell>
          <cell r="V897">
            <v>38094800</v>
          </cell>
          <cell r="W897">
            <v>38094800</v>
          </cell>
          <cell r="X897">
            <v>38094800</v>
          </cell>
          <cell r="Y897">
            <v>27997800</v>
          </cell>
        </row>
        <row r="898">
          <cell r="C898">
            <v>11101</v>
          </cell>
          <cell r="E898">
            <v>40</v>
          </cell>
          <cell r="G898">
            <v>3</v>
          </cell>
          <cell r="U898">
            <v>4000000</v>
          </cell>
          <cell r="V898">
            <v>4000000</v>
          </cell>
          <cell r="W898">
            <v>4000000</v>
          </cell>
          <cell r="X898">
            <v>4000000</v>
          </cell>
          <cell r="Y898">
            <v>4000000</v>
          </cell>
        </row>
        <row r="899">
          <cell r="C899">
            <v>11101</v>
          </cell>
          <cell r="E899">
            <v>40</v>
          </cell>
          <cell r="G899">
            <v>3</v>
          </cell>
          <cell r="U899">
            <v>5700000</v>
          </cell>
          <cell r="V899">
            <v>5700000</v>
          </cell>
          <cell r="W899">
            <v>5700000</v>
          </cell>
          <cell r="X899">
            <v>5700000</v>
          </cell>
          <cell r="Y899">
            <v>0</v>
          </cell>
        </row>
        <row r="900">
          <cell r="C900">
            <v>11101</v>
          </cell>
          <cell r="E900">
            <v>40</v>
          </cell>
          <cell r="G900">
            <v>3</v>
          </cell>
          <cell r="U900">
            <v>64613250</v>
          </cell>
          <cell r="V900">
            <v>64613249.119999997</v>
          </cell>
          <cell r="W900">
            <v>64613249.119999997</v>
          </cell>
          <cell r="X900">
            <v>64613249.119999997</v>
          </cell>
          <cell r="Y900">
            <v>64613249.119999997</v>
          </cell>
        </row>
        <row r="901">
          <cell r="C901">
            <v>11101</v>
          </cell>
          <cell r="E901">
            <v>40</v>
          </cell>
          <cell r="G901">
            <v>3</v>
          </cell>
          <cell r="U901">
            <v>85452439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</row>
        <row r="902">
          <cell r="C902">
            <v>11101</v>
          </cell>
          <cell r="E902">
            <v>40</v>
          </cell>
          <cell r="G902">
            <v>3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</row>
        <row r="903">
          <cell r="C903">
            <v>11101</v>
          </cell>
          <cell r="E903">
            <v>40</v>
          </cell>
          <cell r="G903">
            <v>3</v>
          </cell>
          <cell r="U903">
            <v>39463468</v>
          </cell>
          <cell r="V903">
            <v>39462000</v>
          </cell>
          <cell r="W903">
            <v>39462000</v>
          </cell>
          <cell r="X903">
            <v>39462000</v>
          </cell>
          <cell r="Y903">
            <v>32500500</v>
          </cell>
        </row>
        <row r="904">
          <cell r="C904">
            <v>11101</v>
          </cell>
          <cell r="E904">
            <v>40</v>
          </cell>
          <cell r="G904">
            <v>3</v>
          </cell>
          <cell r="U904">
            <v>10275480</v>
          </cell>
          <cell r="V904">
            <v>6890000</v>
          </cell>
          <cell r="W904">
            <v>6890000</v>
          </cell>
          <cell r="X904">
            <v>6890000</v>
          </cell>
          <cell r="Y904">
            <v>6890000</v>
          </cell>
        </row>
        <row r="905">
          <cell r="C905">
            <v>11101</v>
          </cell>
          <cell r="E905">
            <v>40</v>
          </cell>
          <cell r="G905">
            <v>3</v>
          </cell>
          <cell r="U905">
            <v>21357853</v>
          </cell>
          <cell r="V905">
            <v>12136800</v>
          </cell>
          <cell r="W905">
            <v>12136800</v>
          </cell>
          <cell r="X905">
            <v>12136800</v>
          </cell>
          <cell r="Y905">
            <v>10374400</v>
          </cell>
        </row>
        <row r="906">
          <cell r="C906">
            <v>11101</v>
          </cell>
          <cell r="E906">
            <v>40</v>
          </cell>
          <cell r="G906">
            <v>3</v>
          </cell>
          <cell r="U906">
            <v>88627645</v>
          </cell>
          <cell r="V906">
            <v>82060702</v>
          </cell>
          <cell r="W906">
            <v>82060702</v>
          </cell>
          <cell r="X906">
            <v>82060702</v>
          </cell>
          <cell r="Y906">
            <v>75622902</v>
          </cell>
        </row>
        <row r="907">
          <cell r="C907">
            <v>11101</v>
          </cell>
          <cell r="E907">
            <v>40</v>
          </cell>
          <cell r="G907">
            <v>3</v>
          </cell>
          <cell r="U907">
            <v>45600000</v>
          </cell>
          <cell r="V907">
            <v>43915442</v>
          </cell>
          <cell r="W907">
            <v>43915442</v>
          </cell>
          <cell r="X907">
            <v>43915442</v>
          </cell>
          <cell r="Y907">
            <v>43915442</v>
          </cell>
        </row>
        <row r="908">
          <cell r="C908">
            <v>11101</v>
          </cell>
          <cell r="E908">
            <v>40</v>
          </cell>
          <cell r="G908">
            <v>3</v>
          </cell>
          <cell r="U908">
            <v>2931496089</v>
          </cell>
          <cell r="V908">
            <v>2931496089</v>
          </cell>
          <cell r="W908">
            <v>2931496089</v>
          </cell>
          <cell r="X908">
            <v>2931496089</v>
          </cell>
          <cell r="Y908">
            <v>868500000</v>
          </cell>
        </row>
        <row r="909">
          <cell r="C909">
            <v>11101</v>
          </cell>
          <cell r="E909">
            <v>40</v>
          </cell>
          <cell r="G909">
            <v>3</v>
          </cell>
          <cell r="U909">
            <v>153021756</v>
          </cell>
          <cell r="V909">
            <v>150046332</v>
          </cell>
          <cell r="W909">
            <v>150046332</v>
          </cell>
          <cell r="X909">
            <v>150046332</v>
          </cell>
          <cell r="Y909">
            <v>137294519</v>
          </cell>
        </row>
        <row r="910">
          <cell r="C910">
            <v>11101</v>
          </cell>
          <cell r="E910">
            <v>40</v>
          </cell>
          <cell r="G910">
            <v>3</v>
          </cell>
          <cell r="U910">
            <v>10000000</v>
          </cell>
          <cell r="V910">
            <v>9391480</v>
          </cell>
          <cell r="W910">
            <v>9391480</v>
          </cell>
          <cell r="X910">
            <v>9391480</v>
          </cell>
          <cell r="Y910">
            <v>9391480</v>
          </cell>
        </row>
        <row r="911">
          <cell r="C911">
            <v>11101</v>
          </cell>
          <cell r="E911">
            <v>40</v>
          </cell>
          <cell r="G911">
            <v>3</v>
          </cell>
          <cell r="U911">
            <v>10000000</v>
          </cell>
          <cell r="V911">
            <v>8000000</v>
          </cell>
          <cell r="W911">
            <v>8000000</v>
          </cell>
          <cell r="X911">
            <v>8000000</v>
          </cell>
          <cell r="Y911">
            <v>1904000</v>
          </cell>
        </row>
        <row r="912">
          <cell r="C912">
            <v>11101</v>
          </cell>
          <cell r="E912">
            <v>40</v>
          </cell>
          <cell r="G912">
            <v>3</v>
          </cell>
          <cell r="U912">
            <v>107798706</v>
          </cell>
          <cell r="V912">
            <v>99308931</v>
          </cell>
          <cell r="W912">
            <v>99308931</v>
          </cell>
          <cell r="X912">
            <v>99308931</v>
          </cell>
          <cell r="Y912">
            <v>99308931</v>
          </cell>
        </row>
        <row r="913">
          <cell r="C913">
            <v>11101</v>
          </cell>
          <cell r="E913">
            <v>40</v>
          </cell>
          <cell r="G913">
            <v>3</v>
          </cell>
          <cell r="U913">
            <v>3428000</v>
          </cell>
          <cell r="V913">
            <v>3428000</v>
          </cell>
          <cell r="W913">
            <v>3428000</v>
          </cell>
          <cell r="X913">
            <v>3428000</v>
          </cell>
          <cell r="Y913">
            <v>3428000</v>
          </cell>
        </row>
        <row r="914">
          <cell r="C914">
            <v>11101</v>
          </cell>
          <cell r="E914">
            <v>40</v>
          </cell>
          <cell r="G914">
            <v>3</v>
          </cell>
          <cell r="U914">
            <v>61233370</v>
          </cell>
          <cell r="V914">
            <v>24951622</v>
          </cell>
          <cell r="W914">
            <v>24951622</v>
          </cell>
          <cell r="X914">
            <v>24951622</v>
          </cell>
          <cell r="Y914">
            <v>15537652</v>
          </cell>
        </row>
        <row r="915">
          <cell r="C915">
            <v>11101</v>
          </cell>
          <cell r="E915">
            <v>40</v>
          </cell>
          <cell r="G915">
            <v>3</v>
          </cell>
          <cell r="U915">
            <v>39000000</v>
          </cell>
          <cell r="V915">
            <v>23967365</v>
          </cell>
          <cell r="W915">
            <v>23967365</v>
          </cell>
          <cell r="X915">
            <v>23967365</v>
          </cell>
          <cell r="Y915">
            <v>22011395</v>
          </cell>
        </row>
        <row r="916">
          <cell r="C916">
            <v>11101</v>
          </cell>
          <cell r="E916">
            <v>40</v>
          </cell>
          <cell r="G916">
            <v>3</v>
          </cell>
          <cell r="U916">
            <v>29968112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</row>
        <row r="917">
          <cell r="C917">
            <v>11101</v>
          </cell>
          <cell r="E917">
            <v>40</v>
          </cell>
          <cell r="G917">
            <v>3</v>
          </cell>
          <cell r="U917">
            <v>7492028</v>
          </cell>
          <cell r="V917">
            <v>7100100</v>
          </cell>
          <cell r="W917">
            <v>7100100</v>
          </cell>
          <cell r="X917">
            <v>7100100</v>
          </cell>
          <cell r="Y917">
            <v>0</v>
          </cell>
        </row>
        <row r="918">
          <cell r="C918">
            <v>11101</v>
          </cell>
          <cell r="E918">
            <v>40</v>
          </cell>
          <cell r="G918">
            <v>3</v>
          </cell>
          <cell r="U918">
            <v>2564098</v>
          </cell>
          <cell r="V918">
            <v>1627080</v>
          </cell>
          <cell r="W918">
            <v>1627080</v>
          </cell>
          <cell r="X918">
            <v>1627080</v>
          </cell>
          <cell r="Y918">
            <v>1627080</v>
          </cell>
        </row>
        <row r="919">
          <cell r="C919">
            <v>11101</v>
          </cell>
          <cell r="E919">
            <v>40</v>
          </cell>
          <cell r="G919">
            <v>3</v>
          </cell>
          <cell r="U919">
            <v>1816236</v>
          </cell>
          <cell r="V919">
            <v>1152580</v>
          </cell>
          <cell r="W919">
            <v>1152580</v>
          </cell>
          <cell r="X919">
            <v>1152580</v>
          </cell>
          <cell r="Y919">
            <v>1152580</v>
          </cell>
        </row>
        <row r="920">
          <cell r="C920">
            <v>11101</v>
          </cell>
          <cell r="E920">
            <v>40</v>
          </cell>
          <cell r="G920">
            <v>3</v>
          </cell>
          <cell r="U920">
            <v>2376704</v>
          </cell>
          <cell r="V920">
            <v>1539915</v>
          </cell>
          <cell r="W920">
            <v>1539915</v>
          </cell>
          <cell r="X920">
            <v>1022894</v>
          </cell>
          <cell r="Y920">
            <v>1022894</v>
          </cell>
        </row>
        <row r="921">
          <cell r="C921">
            <v>11101</v>
          </cell>
          <cell r="E921">
            <v>40</v>
          </cell>
          <cell r="G921">
            <v>3</v>
          </cell>
          <cell r="U921">
            <v>943853</v>
          </cell>
          <cell r="V921">
            <v>618800</v>
          </cell>
          <cell r="W921">
            <v>618800</v>
          </cell>
          <cell r="X921">
            <v>618800</v>
          </cell>
          <cell r="Y921">
            <v>618800</v>
          </cell>
        </row>
        <row r="922">
          <cell r="C922">
            <v>11101</v>
          </cell>
          <cell r="E922">
            <v>40</v>
          </cell>
          <cell r="G922">
            <v>3</v>
          </cell>
          <cell r="U922">
            <v>104340</v>
          </cell>
          <cell r="V922">
            <v>71000</v>
          </cell>
          <cell r="W922">
            <v>71000</v>
          </cell>
          <cell r="X922">
            <v>71000</v>
          </cell>
          <cell r="Y922">
            <v>71000</v>
          </cell>
        </row>
        <row r="923">
          <cell r="C923">
            <v>11101</v>
          </cell>
          <cell r="E923">
            <v>40</v>
          </cell>
          <cell r="G923">
            <v>3</v>
          </cell>
          <cell r="U923">
            <v>707890</v>
          </cell>
          <cell r="V923">
            <v>464100</v>
          </cell>
          <cell r="W923">
            <v>464100</v>
          </cell>
          <cell r="X923">
            <v>464100</v>
          </cell>
          <cell r="Y923">
            <v>464100</v>
          </cell>
        </row>
        <row r="924">
          <cell r="C924">
            <v>11101</v>
          </cell>
          <cell r="E924">
            <v>40</v>
          </cell>
          <cell r="G924">
            <v>3</v>
          </cell>
          <cell r="U924">
            <v>117982</v>
          </cell>
          <cell r="V924">
            <v>77600</v>
          </cell>
          <cell r="W924">
            <v>77600</v>
          </cell>
          <cell r="X924">
            <v>77600</v>
          </cell>
          <cell r="Y924">
            <v>77600</v>
          </cell>
        </row>
        <row r="925">
          <cell r="C925">
            <v>11101</v>
          </cell>
          <cell r="E925">
            <v>40</v>
          </cell>
          <cell r="G925">
            <v>3</v>
          </cell>
          <cell r="U925">
            <v>117982</v>
          </cell>
          <cell r="V925">
            <v>77600</v>
          </cell>
          <cell r="W925">
            <v>77600</v>
          </cell>
          <cell r="X925">
            <v>77600</v>
          </cell>
          <cell r="Y925">
            <v>77600</v>
          </cell>
        </row>
        <row r="926">
          <cell r="C926">
            <v>11101</v>
          </cell>
          <cell r="E926">
            <v>40</v>
          </cell>
          <cell r="G926">
            <v>3</v>
          </cell>
          <cell r="U926">
            <v>235963</v>
          </cell>
          <cell r="V926">
            <v>155200</v>
          </cell>
          <cell r="W926">
            <v>155200</v>
          </cell>
          <cell r="X926">
            <v>155200</v>
          </cell>
          <cell r="Y926">
            <v>155200</v>
          </cell>
        </row>
        <row r="927">
          <cell r="C927">
            <v>11101</v>
          </cell>
          <cell r="E927">
            <v>40</v>
          </cell>
          <cell r="G927">
            <v>3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</row>
        <row r="928">
          <cell r="C928">
            <v>11101</v>
          </cell>
          <cell r="E928">
            <v>40</v>
          </cell>
          <cell r="G928">
            <v>3</v>
          </cell>
          <cell r="U928">
            <v>192072643</v>
          </cell>
          <cell r="V928">
            <v>181545034</v>
          </cell>
          <cell r="W928">
            <v>181545034</v>
          </cell>
          <cell r="X928">
            <v>181545034</v>
          </cell>
          <cell r="Y928">
            <v>164864699</v>
          </cell>
        </row>
        <row r="929">
          <cell r="C929">
            <v>11101</v>
          </cell>
          <cell r="E929">
            <v>40</v>
          </cell>
          <cell r="G929">
            <v>3</v>
          </cell>
          <cell r="U929">
            <v>29102650</v>
          </cell>
          <cell r="V929">
            <v>29056300</v>
          </cell>
          <cell r="W929">
            <v>29056300</v>
          </cell>
          <cell r="X929">
            <v>29056300</v>
          </cell>
          <cell r="Y929">
            <v>29056300</v>
          </cell>
        </row>
        <row r="930">
          <cell r="C930">
            <v>11101</v>
          </cell>
          <cell r="E930">
            <v>40</v>
          </cell>
          <cell r="G930">
            <v>3</v>
          </cell>
          <cell r="U930">
            <v>1379011</v>
          </cell>
          <cell r="V930">
            <v>934798</v>
          </cell>
          <cell r="W930">
            <v>934798</v>
          </cell>
          <cell r="X930">
            <v>606600</v>
          </cell>
          <cell r="Y930">
            <v>606600</v>
          </cell>
        </row>
        <row r="931">
          <cell r="C931">
            <v>11101</v>
          </cell>
          <cell r="E931">
            <v>40</v>
          </cell>
          <cell r="G931">
            <v>3</v>
          </cell>
          <cell r="U931">
            <v>106605</v>
          </cell>
          <cell r="V931">
            <v>79264</v>
          </cell>
          <cell r="W931">
            <v>79264</v>
          </cell>
          <cell r="X931">
            <v>52843</v>
          </cell>
          <cell r="Y931">
            <v>52843</v>
          </cell>
        </row>
        <row r="932">
          <cell r="C932">
            <v>11101</v>
          </cell>
          <cell r="E932">
            <v>40</v>
          </cell>
          <cell r="G932">
            <v>3</v>
          </cell>
          <cell r="U932">
            <v>1958822</v>
          </cell>
          <cell r="V932">
            <v>1226963</v>
          </cell>
          <cell r="W932">
            <v>1226963</v>
          </cell>
          <cell r="X932">
            <v>1226963</v>
          </cell>
          <cell r="Y932">
            <v>1226963</v>
          </cell>
        </row>
        <row r="933">
          <cell r="C933">
            <v>11101</v>
          </cell>
          <cell r="E933">
            <v>40</v>
          </cell>
          <cell r="G933">
            <v>3</v>
          </cell>
          <cell r="U933">
            <v>940235</v>
          </cell>
          <cell r="V933">
            <v>656776</v>
          </cell>
          <cell r="W933">
            <v>656776</v>
          </cell>
          <cell r="X933">
            <v>433005</v>
          </cell>
          <cell r="Y933">
            <v>433005</v>
          </cell>
        </row>
        <row r="934">
          <cell r="C934">
            <v>11101</v>
          </cell>
          <cell r="E934">
            <v>40</v>
          </cell>
          <cell r="G934">
            <v>3</v>
          </cell>
          <cell r="U934">
            <v>18499503</v>
          </cell>
          <cell r="V934">
            <v>13157928</v>
          </cell>
          <cell r="W934">
            <v>13157928</v>
          </cell>
          <cell r="X934">
            <v>13157928</v>
          </cell>
          <cell r="Y934">
            <v>13157928</v>
          </cell>
        </row>
        <row r="935">
          <cell r="C935">
            <v>11101</v>
          </cell>
          <cell r="E935">
            <v>40</v>
          </cell>
          <cell r="G935">
            <v>3</v>
          </cell>
          <cell r="U935">
            <v>828076</v>
          </cell>
          <cell r="V935">
            <v>552583</v>
          </cell>
          <cell r="W935">
            <v>552583</v>
          </cell>
          <cell r="X935">
            <v>552583</v>
          </cell>
          <cell r="Y935">
            <v>552583</v>
          </cell>
        </row>
        <row r="936">
          <cell r="C936">
            <v>11101</v>
          </cell>
          <cell r="E936">
            <v>40</v>
          </cell>
          <cell r="G936">
            <v>3</v>
          </cell>
          <cell r="U936">
            <v>1288555</v>
          </cell>
          <cell r="V936">
            <v>883567</v>
          </cell>
          <cell r="W936">
            <v>883567</v>
          </cell>
          <cell r="X936">
            <v>883567</v>
          </cell>
          <cell r="Y936">
            <v>883567</v>
          </cell>
        </row>
        <row r="937">
          <cell r="C937">
            <v>11101</v>
          </cell>
          <cell r="E937">
            <v>40</v>
          </cell>
          <cell r="G937">
            <v>3</v>
          </cell>
          <cell r="U937">
            <v>1149957</v>
          </cell>
          <cell r="V937">
            <v>568150</v>
          </cell>
          <cell r="W937">
            <v>568150</v>
          </cell>
          <cell r="X937">
            <v>346686</v>
          </cell>
          <cell r="Y937">
            <v>346686</v>
          </cell>
        </row>
        <row r="938">
          <cell r="C938">
            <v>11101</v>
          </cell>
          <cell r="E938">
            <v>40</v>
          </cell>
          <cell r="G938">
            <v>3</v>
          </cell>
          <cell r="U938">
            <v>799539</v>
          </cell>
          <cell r="V938">
            <v>535036</v>
          </cell>
          <cell r="W938">
            <v>535036</v>
          </cell>
          <cell r="X938">
            <v>396323</v>
          </cell>
          <cell r="Y938">
            <v>396323</v>
          </cell>
        </row>
        <row r="939">
          <cell r="C939">
            <v>11101</v>
          </cell>
          <cell r="E939">
            <v>40</v>
          </cell>
          <cell r="G939">
            <v>3</v>
          </cell>
          <cell r="U939">
            <v>218091110</v>
          </cell>
          <cell r="V939">
            <v>194334454</v>
          </cell>
          <cell r="W939">
            <v>194334454</v>
          </cell>
          <cell r="X939">
            <v>194334454</v>
          </cell>
          <cell r="Y939">
            <v>175635766</v>
          </cell>
        </row>
        <row r="940">
          <cell r="C940">
            <v>11106</v>
          </cell>
          <cell r="E940">
            <v>24</v>
          </cell>
          <cell r="G940">
            <v>3</v>
          </cell>
          <cell r="U940">
            <v>345661700</v>
          </cell>
          <cell r="V940">
            <v>333613533</v>
          </cell>
          <cell r="W940">
            <v>333613533</v>
          </cell>
          <cell r="X940">
            <v>333613533</v>
          </cell>
          <cell r="Y940">
            <v>36800000</v>
          </cell>
        </row>
        <row r="941">
          <cell r="C941">
            <v>11106</v>
          </cell>
          <cell r="E941">
            <v>24</v>
          </cell>
          <cell r="G941">
            <v>3</v>
          </cell>
          <cell r="U941">
            <v>167740000</v>
          </cell>
          <cell r="V941">
            <v>167589251</v>
          </cell>
          <cell r="W941">
            <v>167589251</v>
          </cell>
          <cell r="X941">
            <v>167589251</v>
          </cell>
          <cell r="Y941">
            <v>0</v>
          </cell>
        </row>
        <row r="942">
          <cell r="C942">
            <v>11106</v>
          </cell>
          <cell r="E942">
            <v>24</v>
          </cell>
          <cell r="G942">
            <v>3</v>
          </cell>
          <cell r="U942">
            <v>695089426</v>
          </cell>
          <cell r="V942">
            <v>392548686.86000001</v>
          </cell>
          <cell r="W942">
            <v>392548686.86000001</v>
          </cell>
          <cell r="X942">
            <v>392548686.86000001</v>
          </cell>
          <cell r="Y942">
            <v>392548686.86000001</v>
          </cell>
        </row>
        <row r="943">
          <cell r="C943">
            <v>11106</v>
          </cell>
          <cell r="E943">
            <v>24</v>
          </cell>
          <cell r="G943">
            <v>3</v>
          </cell>
          <cell r="U943">
            <v>28806203</v>
          </cell>
          <cell r="V943">
            <v>7164974</v>
          </cell>
          <cell r="W943">
            <v>7164974</v>
          </cell>
          <cell r="X943">
            <v>7164974</v>
          </cell>
          <cell r="Y943">
            <v>5179260</v>
          </cell>
        </row>
        <row r="944">
          <cell r="C944">
            <v>11106</v>
          </cell>
          <cell r="E944">
            <v>24</v>
          </cell>
          <cell r="G944">
            <v>3</v>
          </cell>
          <cell r="U944">
            <v>70000000</v>
          </cell>
          <cell r="V944">
            <v>59073902</v>
          </cell>
          <cell r="W944">
            <v>59073902</v>
          </cell>
          <cell r="X944">
            <v>59073902</v>
          </cell>
          <cell r="Y944">
            <v>0</v>
          </cell>
        </row>
        <row r="945">
          <cell r="C945">
            <v>11106</v>
          </cell>
          <cell r="E945">
            <v>24</v>
          </cell>
          <cell r="G945">
            <v>3</v>
          </cell>
          <cell r="U945">
            <v>60000000</v>
          </cell>
          <cell r="V945">
            <v>39888800</v>
          </cell>
          <cell r="W945">
            <v>39888800</v>
          </cell>
          <cell r="X945">
            <v>39888800</v>
          </cell>
          <cell r="Y945">
            <v>0</v>
          </cell>
        </row>
        <row r="946">
          <cell r="C946">
            <v>11106</v>
          </cell>
          <cell r="E946">
            <v>24</v>
          </cell>
          <cell r="G946">
            <v>3</v>
          </cell>
          <cell r="U946">
            <v>10000000</v>
          </cell>
          <cell r="V946">
            <v>5280000</v>
          </cell>
          <cell r="W946">
            <v>5280000</v>
          </cell>
          <cell r="X946">
            <v>5280000</v>
          </cell>
          <cell r="Y946">
            <v>0</v>
          </cell>
        </row>
        <row r="947">
          <cell r="C947">
            <v>11106</v>
          </cell>
          <cell r="E947">
            <v>24</v>
          </cell>
          <cell r="G947">
            <v>3</v>
          </cell>
          <cell r="U947">
            <v>151963064</v>
          </cell>
          <cell r="V947">
            <v>0</v>
          </cell>
          <cell r="W947">
            <v>0</v>
          </cell>
          <cell r="X947">
            <v>0</v>
          </cell>
          <cell r="Y947">
            <v>0</v>
          </cell>
        </row>
        <row r="948">
          <cell r="C948">
            <v>11106</v>
          </cell>
          <cell r="E948">
            <v>24</v>
          </cell>
          <cell r="G948">
            <v>3</v>
          </cell>
          <cell r="U948">
            <v>648036936</v>
          </cell>
          <cell r="V948">
            <v>633067608</v>
          </cell>
          <cell r="W948">
            <v>633067608</v>
          </cell>
          <cell r="X948">
            <v>633067608</v>
          </cell>
          <cell r="Y948">
            <v>507431308</v>
          </cell>
        </row>
        <row r="949">
          <cell r="C949">
            <v>11106</v>
          </cell>
          <cell r="E949">
            <v>24</v>
          </cell>
          <cell r="G949">
            <v>3</v>
          </cell>
          <cell r="U949">
            <v>87792097</v>
          </cell>
          <cell r="V949">
            <v>87690892</v>
          </cell>
          <cell r="W949">
            <v>87690892</v>
          </cell>
          <cell r="X949">
            <v>87690892</v>
          </cell>
          <cell r="Y949">
            <v>83511891</v>
          </cell>
        </row>
        <row r="950">
          <cell r="C950">
            <v>11206</v>
          </cell>
          <cell r="E950">
            <v>36</v>
          </cell>
          <cell r="G950">
            <v>3</v>
          </cell>
          <cell r="U950">
            <v>100000000</v>
          </cell>
          <cell r="V950">
            <v>83654929</v>
          </cell>
          <cell r="W950">
            <v>83654929</v>
          </cell>
          <cell r="X950">
            <v>83654929</v>
          </cell>
          <cell r="Y950">
            <v>73199899</v>
          </cell>
        </row>
        <row r="951">
          <cell r="C951">
            <v>11206</v>
          </cell>
          <cell r="E951">
            <v>36</v>
          </cell>
          <cell r="G951">
            <v>3</v>
          </cell>
          <cell r="U951">
            <v>166606896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</row>
        <row r="952">
          <cell r="C952">
            <v>11206</v>
          </cell>
          <cell r="E952">
            <v>36</v>
          </cell>
          <cell r="G952">
            <v>3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</row>
        <row r="953">
          <cell r="C953">
            <v>11211</v>
          </cell>
          <cell r="E953">
            <v>25</v>
          </cell>
          <cell r="G953">
            <v>1</v>
          </cell>
          <cell r="U953">
            <v>24678757046</v>
          </cell>
          <cell r="V953">
            <v>22671724949</v>
          </cell>
          <cell r="W953">
            <v>22671724949</v>
          </cell>
          <cell r="X953">
            <v>22671724949</v>
          </cell>
          <cell r="Y953">
            <v>19110609402</v>
          </cell>
        </row>
        <row r="954">
          <cell r="C954">
            <v>11215</v>
          </cell>
          <cell r="E954">
            <v>24</v>
          </cell>
          <cell r="G954">
            <v>3</v>
          </cell>
          <cell r="U954">
            <v>2167424</v>
          </cell>
          <cell r="V954">
            <v>2167424</v>
          </cell>
          <cell r="W954">
            <v>2167424</v>
          </cell>
          <cell r="X954">
            <v>1142818</v>
          </cell>
          <cell r="Y954">
            <v>1142818</v>
          </cell>
        </row>
        <row r="955">
          <cell r="C955">
            <v>11215</v>
          </cell>
          <cell r="E955">
            <v>24</v>
          </cell>
          <cell r="G955">
            <v>3</v>
          </cell>
          <cell r="U955">
            <v>1699741</v>
          </cell>
          <cell r="V955">
            <v>1537900</v>
          </cell>
          <cell r="W955">
            <v>1537900</v>
          </cell>
          <cell r="X955">
            <v>1537900</v>
          </cell>
          <cell r="Y955">
            <v>1537900</v>
          </cell>
        </row>
        <row r="956">
          <cell r="C956">
            <v>11215</v>
          </cell>
          <cell r="E956">
            <v>24</v>
          </cell>
          <cell r="G956">
            <v>3</v>
          </cell>
          <cell r="U956">
            <v>206865</v>
          </cell>
          <cell r="V956">
            <v>191830</v>
          </cell>
          <cell r="W956">
            <v>191830</v>
          </cell>
          <cell r="X956">
            <v>191830</v>
          </cell>
          <cell r="Y956">
            <v>191830</v>
          </cell>
        </row>
        <row r="957">
          <cell r="C957">
            <v>11215</v>
          </cell>
          <cell r="E957">
            <v>24</v>
          </cell>
          <cell r="G957">
            <v>3</v>
          </cell>
          <cell r="U957">
            <v>1360060</v>
          </cell>
          <cell r="V957">
            <v>1153400</v>
          </cell>
          <cell r="W957">
            <v>1153400</v>
          </cell>
          <cell r="X957">
            <v>1153400</v>
          </cell>
          <cell r="Y957">
            <v>1153400</v>
          </cell>
        </row>
        <row r="958">
          <cell r="C958">
            <v>11215</v>
          </cell>
          <cell r="E958">
            <v>24</v>
          </cell>
          <cell r="G958">
            <v>3</v>
          </cell>
          <cell r="U958">
            <v>226675</v>
          </cell>
          <cell r="V958">
            <v>193200</v>
          </cell>
          <cell r="W958">
            <v>193200</v>
          </cell>
          <cell r="X958">
            <v>193200</v>
          </cell>
          <cell r="Y958">
            <v>193200</v>
          </cell>
        </row>
        <row r="959">
          <cell r="C959">
            <v>11215</v>
          </cell>
          <cell r="E959">
            <v>24</v>
          </cell>
          <cell r="G959">
            <v>3</v>
          </cell>
          <cell r="U959">
            <v>453352</v>
          </cell>
          <cell r="V959">
            <v>404572</v>
          </cell>
          <cell r="W959">
            <v>404572</v>
          </cell>
          <cell r="X959">
            <v>404572</v>
          </cell>
          <cell r="Y959">
            <v>404572</v>
          </cell>
        </row>
        <row r="960">
          <cell r="C960">
            <v>11215</v>
          </cell>
          <cell r="E960">
            <v>24</v>
          </cell>
          <cell r="G960">
            <v>3</v>
          </cell>
          <cell r="U960">
            <v>9511843</v>
          </cell>
          <cell r="V960">
            <v>3935936</v>
          </cell>
          <cell r="W960">
            <v>3935936</v>
          </cell>
          <cell r="X960">
            <v>3935936</v>
          </cell>
          <cell r="Y960">
            <v>3935936</v>
          </cell>
        </row>
        <row r="961">
          <cell r="C961">
            <v>11215</v>
          </cell>
          <cell r="E961">
            <v>24</v>
          </cell>
          <cell r="G961">
            <v>3</v>
          </cell>
          <cell r="U961">
            <v>2426462</v>
          </cell>
          <cell r="V961">
            <v>2426462</v>
          </cell>
          <cell r="W961">
            <v>2426462</v>
          </cell>
          <cell r="X961">
            <v>676337</v>
          </cell>
          <cell r="Y961">
            <v>676337</v>
          </cell>
        </row>
        <row r="962">
          <cell r="C962">
            <v>11215</v>
          </cell>
          <cell r="E962">
            <v>24</v>
          </cell>
          <cell r="G962">
            <v>3</v>
          </cell>
          <cell r="U962">
            <v>213924</v>
          </cell>
          <cell r="V962">
            <v>213924</v>
          </cell>
          <cell r="W962">
            <v>213924</v>
          </cell>
          <cell r="X962">
            <v>65599</v>
          </cell>
          <cell r="Y962">
            <v>65599</v>
          </cell>
        </row>
        <row r="963">
          <cell r="C963">
            <v>11215</v>
          </cell>
          <cell r="E963">
            <v>24</v>
          </cell>
          <cell r="G963">
            <v>3</v>
          </cell>
          <cell r="U963">
            <v>5046734</v>
          </cell>
          <cell r="V963">
            <v>4395060</v>
          </cell>
          <cell r="W963">
            <v>4395060</v>
          </cell>
          <cell r="X963">
            <v>4395060</v>
          </cell>
          <cell r="Y963">
            <v>4395060</v>
          </cell>
        </row>
        <row r="964">
          <cell r="C964">
            <v>11215</v>
          </cell>
          <cell r="E964">
            <v>24</v>
          </cell>
          <cell r="G964">
            <v>3</v>
          </cell>
          <cell r="U964">
            <v>3574770</v>
          </cell>
          <cell r="V964">
            <v>3112860</v>
          </cell>
          <cell r="W964">
            <v>3112860</v>
          </cell>
          <cell r="X964">
            <v>3112860</v>
          </cell>
          <cell r="Y964">
            <v>3112860</v>
          </cell>
        </row>
        <row r="965">
          <cell r="C965">
            <v>11215</v>
          </cell>
          <cell r="E965">
            <v>24</v>
          </cell>
          <cell r="G965">
            <v>3</v>
          </cell>
          <cell r="U965">
            <v>1624854</v>
          </cell>
          <cell r="V965">
            <v>1624854</v>
          </cell>
          <cell r="W965">
            <v>1624854</v>
          </cell>
          <cell r="X965">
            <v>620456</v>
          </cell>
          <cell r="Y965">
            <v>620456</v>
          </cell>
        </row>
        <row r="966">
          <cell r="C966">
            <v>11215</v>
          </cell>
          <cell r="E966">
            <v>24</v>
          </cell>
          <cell r="G966">
            <v>3</v>
          </cell>
          <cell r="U966">
            <v>1123106</v>
          </cell>
          <cell r="V966">
            <v>1123106</v>
          </cell>
          <cell r="W966">
            <v>1123106</v>
          </cell>
          <cell r="X966">
            <v>344394</v>
          </cell>
          <cell r="Y966">
            <v>344394</v>
          </cell>
        </row>
        <row r="967">
          <cell r="C967">
            <v>11215</v>
          </cell>
          <cell r="E967">
            <v>24</v>
          </cell>
          <cell r="G967">
            <v>3</v>
          </cell>
          <cell r="U967">
            <v>1654405</v>
          </cell>
          <cell r="V967">
            <v>1654405</v>
          </cell>
          <cell r="W967">
            <v>1654405</v>
          </cell>
          <cell r="X967">
            <v>491992</v>
          </cell>
          <cell r="Y967">
            <v>491992</v>
          </cell>
        </row>
        <row r="968">
          <cell r="C968">
            <v>11215</v>
          </cell>
          <cell r="E968">
            <v>24</v>
          </cell>
          <cell r="G968">
            <v>3</v>
          </cell>
          <cell r="U968">
            <v>274233</v>
          </cell>
          <cell r="V968">
            <v>193200</v>
          </cell>
          <cell r="W968">
            <v>193200</v>
          </cell>
          <cell r="X968">
            <v>193200</v>
          </cell>
          <cell r="Y968">
            <v>193200</v>
          </cell>
        </row>
        <row r="969">
          <cell r="C969">
            <v>11215</v>
          </cell>
          <cell r="E969">
            <v>24</v>
          </cell>
          <cell r="G969">
            <v>3</v>
          </cell>
          <cell r="U969">
            <v>2685945</v>
          </cell>
          <cell r="V969">
            <v>2685945</v>
          </cell>
          <cell r="W969">
            <v>2685945</v>
          </cell>
          <cell r="X969">
            <v>0</v>
          </cell>
          <cell r="Y969">
            <v>0</v>
          </cell>
        </row>
        <row r="970">
          <cell r="C970">
            <v>11215</v>
          </cell>
          <cell r="E970">
            <v>24</v>
          </cell>
          <cell r="G970">
            <v>3</v>
          </cell>
          <cell r="U970">
            <v>38506558</v>
          </cell>
          <cell r="V970">
            <v>31946668</v>
          </cell>
          <cell r="W970">
            <v>31946668</v>
          </cell>
          <cell r="X970">
            <v>31946668</v>
          </cell>
          <cell r="Y970">
            <v>31946668</v>
          </cell>
        </row>
        <row r="971">
          <cell r="C971">
            <v>11215</v>
          </cell>
          <cell r="E971">
            <v>24</v>
          </cell>
          <cell r="G971">
            <v>3</v>
          </cell>
          <cell r="U971">
            <v>3096200</v>
          </cell>
          <cell r="V971">
            <v>3088290</v>
          </cell>
          <cell r="W971">
            <v>3088290</v>
          </cell>
          <cell r="X971">
            <v>3088290</v>
          </cell>
          <cell r="Y971">
            <v>3088290</v>
          </cell>
        </row>
        <row r="972">
          <cell r="C972">
            <v>11217</v>
          </cell>
          <cell r="E972">
            <v>33</v>
          </cell>
          <cell r="G972">
            <v>3</v>
          </cell>
          <cell r="U972">
            <v>39076352</v>
          </cell>
          <cell r="V972">
            <v>29076352</v>
          </cell>
          <cell r="W972">
            <v>29076352</v>
          </cell>
          <cell r="X972">
            <v>0</v>
          </cell>
          <cell r="Y972">
            <v>0</v>
          </cell>
        </row>
        <row r="973">
          <cell r="C973">
            <v>11217</v>
          </cell>
          <cell r="E973">
            <v>33</v>
          </cell>
          <cell r="G973">
            <v>3</v>
          </cell>
          <cell r="U973">
            <v>161221500</v>
          </cell>
          <cell r="V973">
            <v>161127940</v>
          </cell>
          <cell r="W973">
            <v>161127940</v>
          </cell>
          <cell r="X973">
            <v>72448390</v>
          </cell>
          <cell r="Y973">
            <v>0</v>
          </cell>
        </row>
        <row r="974">
          <cell r="C974">
            <v>11217</v>
          </cell>
          <cell r="E974">
            <v>33</v>
          </cell>
          <cell r="G974">
            <v>3</v>
          </cell>
          <cell r="U974">
            <v>88453506</v>
          </cell>
          <cell r="V974">
            <v>86952261</v>
          </cell>
          <cell r="W974">
            <v>86952261</v>
          </cell>
          <cell r="X974">
            <v>86952261</v>
          </cell>
          <cell r="Y974">
            <v>75437016</v>
          </cell>
        </row>
        <row r="975">
          <cell r="C975">
            <v>11217</v>
          </cell>
          <cell r="E975">
            <v>33</v>
          </cell>
          <cell r="G975">
            <v>3</v>
          </cell>
          <cell r="U975">
            <v>5000000</v>
          </cell>
          <cell r="V975">
            <v>4759437</v>
          </cell>
          <cell r="W975">
            <v>4759437</v>
          </cell>
          <cell r="X975">
            <v>4759437</v>
          </cell>
          <cell r="Y975">
            <v>4202241</v>
          </cell>
        </row>
        <row r="976">
          <cell r="C976">
            <v>11217</v>
          </cell>
          <cell r="E976">
            <v>33</v>
          </cell>
          <cell r="G976">
            <v>3</v>
          </cell>
          <cell r="U976">
            <v>1632869474</v>
          </cell>
          <cell r="V976">
            <v>1577769571.98</v>
          </cell>
          <cell r="W976">
            <v>1577769571.98</v>
          </cell>
          <cell r="X976">
            <v>1577769571.98</v>
          </cell>
          <cell r="Y976">
            <v>1436948324</v>
          </cell>
        </row>
        <row r="977">
          <cell r="C977">
            <v>11217</v>
          </cell>
          <cell r="E977">
            <v>33</v>
          </cell>
          <cell r="G977">
            <v>3</v>
          </cell>
          <cell r="U977">
            <v>20000000</v>
          </cell>
          <cell r="V977">
            <v>18837999.960000001</v>
          </cell>
          <cell r="W977">
            <v>18837999.960000001</v>
          </cell>
          <cell r="X977">
            <v>18837999.960000001</v>
          </cell>
          <cell r="Y977">
            <v>18837999.960000001</v>
          </cell>
        </row>
        <row r="978">
          <cell r="C978">
            <v>11217</v>
          </cell>
          <cell r="E978">
            <v>33</v>
          </cell>
          <cell r="G978">
            <v>3</v>
          </cell>
          <cell r="U978">
            <v>24023047</v>
          </cell>
          <cell r="V978">
            <v>24023047</v>
          </cell>
          <cell r="W978">
            <v>24023047</v>
          </cell>
          <cell r="X978">
            <v>24023047</v>
          </cell>
          <cell r="Y978">
            <v>18017285.350000001</v>
          </cell>
        </row>
        <row r="979">
          <cell r="C979">
            <v>11217</v>
          </cell>
          <cell r="E979">
            <v>33</v>
          </cell>
          <cell r="G979">
            <v>3</v>
          </cell>
          <cell r="U979">
            <v>60033589</v>
          </cell>
          <cell r="V979">
            <v>60033589</v>
          </cell>
          <cell r="W979">
            <v>60033589</v>
          </cell>
          <cell r="X979">
            <v>60033589</v>
          </cell>
          <cell r="Y979">
            <v>59775435</v>
          </cell>
        </row>
        <row r="980">
          <cell r="C980">
            <v>11218</v>
          </cell>
          <cell r="E980">
            <v>26</v>
          </cell>
          <cell r="G980">
            <v>3</v>
          </cell>
          <cell r="U980">
            <v>294294000</v>
          </cell>
          <cell r="V980">
            <v>272000000</v>
          </cell>
          <cell r="W980">
            <v>272000000</v>
          </cell>
          <cell r="X980">
            <v>0</v>
          </cell>
          <cell r="Y980">
            <v>0</v>
          </cell>
        </row>
        <row r="981">
          <cell r="C981">
            <v>11219</v>
          </cell>
          <cell r="E981">
            <v>29</v>
          </cell>
          <cell r="G981">
            <v>3</v>
          </cell>
          <cell r="U981">
            <v>2972161661</v>
          </cell>
          <cell r="V981">
            <v>2972161661</v>
          </cell>
          <cell r="W981">
            <v>2972161661</v>
          </cell>
          <cell r="X981">
            <v>2972161661</v>
          </cell>
          <cell r="Y981">
            <v>2858758451</v>
          </cell>
        </row>
        <row r="982">
          <cell r="C982">
            <v>11220</v>
          </cell>
          <cell r="E982">
            <v>25</v>
          </cell>
          <cell r="G982">
            <v>1</v>
          </cell>
          <cell r="U982">
            <v>822141109</v>
          </cell>
          <cell r="V982">
            <v>822141109</v>
          </cell>
          <cell r="W982">
            <v>822141109</v>
          </cell>
          <cell r="X982">
            <v>822141109</v>
          </cell>
          <cell r="Y982">
            <v>822141109</v>
          </cell>
        </row>
        <row r="983">
          <cell r="C983">
            <v>11221</v>
          </cell>
          <cell r="E983">
            <v>25</v>
          </cell>
          <cell r="G983">
            <v>1</v>
          </cell>
          <cell r="U983">
            <v>1041756495</v>
          </cell>
          <cell r="V983">
            <v>831861140.36000001</v>
          </cell>
          <cell r="W983">
            <v>831861140.36000001</v>
          </cell>
          <cell r="X983">
            <v>831861140.36000001</v>
          </cell>
          <cell r="Y983">
            <v>592462433.36000001</v>
          </cell>
        </row>
        <row r="984">
          <cell r="C984">
            <v>11222</v>
          </cell>
          <cell r="E984">
            <v>29</v>
          </cell>
          <cell r="G984">
            <v>3</v>
          </cell>
          <cell r="U984">
            <v>76256918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</row>
        <row r="985">
          <cell r="C985">
            <v>11222</v>
          </cell>
          <cell r="E985">
            <v>29</v>
          </cell>
          <cell r="G985">
            <v>3</v>
          </cell>
          <cell r="U985">
            <v>162773613</v>
          </cell>
          <cell r="V985">
            <v>51038197.200000003</v>
          </cell>
          <cell r="W985">
            <v>51038197.200000003</v>
          </cell>
          <cell r="X985">
            <v>51038197.200000003</v>
          </cell>
          <cell r="Y985">
            <v>0</v>
          </cell>
        </row>
        <row r="986">
          <cell r="C986">
            <v>11224</v>
          </cell>
          <cell r="E986">
            <v>25</v>
          </cell>
          <cell r="G986">
            <v>3</v>
          </cell>
          <cell r="U986">
            <v>33200000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</row>
        <row r="987">
          <cell r="C987">
            <v>11225</v>
          </cell>
          <cell r="E987">
            <v>25</v>
          </cell>
          <cell r="G987">
            <v>1</v>
          </cell>
          <cell r="U987">
            <v>46848496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</row>
        <row r="988">
          <cell r="C988">
            <v>12106</v>
          </cell>
          <cell r="E988">
            <v>36</v>
          </cell>
          <cell r="G988">
            <v>3</v>
          </cell>
          <cell r="U988">
            <v>56000000</v>
          </cell>
          <cell r="V988">
            <v>56000000</v>
          </cell>
          <cell r="W988">
            <v>56000000</v>
          </cell>
          <cell r="X988">
            <v>56000000</v>
          </cell>
          <cell r="Y988">
            <v>56000000</v>
          </cell>
        </row>
        <row r="989">
          <cell r="C989">
            <v>12106</v>
          </cell>
          <cell r="E989">
            <v>36</v>
          </cell>
          <cell r="G989">
            <v>3</v>
          </cell>
          <cell r="U989">
            <v>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</row>
        <row r="990">
          <cell r="C990">
            <v>12106</v>
          </cell>
          <cell r="E990">
            <v>36</v>
          </cell>
          <cell r="G990">
            <v>3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  <cell r="Y990">
            <v>0</v>
          </cell>
        </row>
        <row r="991">
          <cell r="C991">
            <v>12106</v>
          </cell>
          <cell r="E991">
            <v>36</v>
          </cell>
          <cell r="G991">
            <v>3</v>
          </cell>
          <cell r="U991">
            <v>283228082</v>
          </cell>
          <cell r="V991">
            <v>33228082</v>
          </cell>
          <cell r="W991">
            <v>33228082</v>
          </cell>
          <cell r="X991">
            <v>3228082</v>
          </cell>
          <cell r="Y991">
            <v>0</v>
          </cell>
        </row>
        <row r="992">
          <cell r="C992">
            <v>12112</v>
          </cell>
          <cell r="E992">
            <v>23</v>
          </cell>
          <cell r="G992">
            <v>3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  <cell r="Y992">
            <v>0</v>
          </cell>
        </row>
        <row r="993">
          <cell r="C993">
            <v>12112</v>
          </cell>
          <cell r="E993">
            <v>23</v>
          </cell>
          <cell r="G993">
            <v>3</v>
          </cell>
          <cell r="U993">
            <v>60771496</v>
          </cell>
          <cell r="V993">
            <v>43059900</v>
          </cell>
          <cell r="W993">
            <v>43059900</v>
          </cell>
          <cell r="X993">
            <v>43059900</v>
          </cell>
          <cell r="Y993">
            <v>43059900</v>
          </cell>
        </row>
        <row r="994">
          <cell r="C994">
            <v>12112</v>
          </cell>
          <cell r="E994">
            <v>23</v>
          </cell>
          <cell r="G994">
            <v>3</v>
          </cell>
          <cell r="U994">
            <v>45662798</v>
          </cell>
          <cell r="V994">
            <v>30498600</v>
          </cell>
          <cell r="W994">
            <v>30498600</v>
          </cell>
          <cell r="X994">
            <v>30498600</v>
          </cell>
          <cell r="Y994">
            <v>30498600</v>
          </cell>
        </row>
        <row r="995">
          <cell r="C995">
            <v>12112</v>
          </cell>
          <cell r="E995">
            <v>23</v>
          </cell>
          <cell r="G995">
            <v>3</v>
          </cell>
          <cell r="U995">
            <v>44975521</v>
          </cell>
          <cell r="V995">
            <v>44975521</v>
          </cell>
          <cell r="W995">
            <v>44975521</v>
          </cell>
          <cell r="X995">
            <v>10473008</v>
          </cell>
          <cell r="Y995">
            <v>10473008</v>
          </cell>
        </row>
        <row r="996">
          <cell r="C996">
            <v>12112</v>
          </cell>
          <cell r="E996">
            <v>23</v>
          </cell>
          <cell r="G996">
            <v>3</v>
          </cell>
          <cell r="U996">
            <v>22089740</v>
          </cell>
          <cell r="V996">
            <v>15059500</v>
          </cell>
          <cell r="W996">
            <v>15059500</v>
          </cell>
          <cell r="X996">
            <v>15059500</v>
          </cell>
          <cell r="Y996">
            <v>15059500</v>
          </cell>
        </row>
        <row r="997">
          <cell r="C997">
            <v>12112</v>
          </cell>
          <cell r="E997">
            <v>23</v>
          </cell>
          <cell r="G997">
            <v>3</v>
          </cell>
          <cell r="U997">
            <v>22181410</v>
          </cell>
          <cell r="V997">
            <v>15596000</v>
          </cell>
          <cell r="W997">
            <v>15596000</v>
          </cell>
          <cell r="X997">
            <v>15596000</v>
          </cell>
          <cell r="Y997">
            <v>15596000</v>
          </cell>
        </row>
        <row r="998">
          <cell r="C998">
            <v>12112</v>
          </cell>
          <cell r="E998">
            <v>23</v>
          </cell>
          <cell r="G998">
            <v>3</v>
          </cell>
          <cell r="U998">
            <v>19396718</v>
          </cell>
          <cell r="V998">
            <v>11295700</v>
          </cell>
          <cell r="W998">
            <v>11295700</v>
          </cell>
          <cell r="X998">
            <v>11295700</v>
          </cell>
          <cell r="Y998">
            <v>11295700</v>
          </cell>
        </row>
        <row r="999">
          <cell r="C999">
            <v>12112</v>
          </cell>
          <cell r="E999">
            <v>23</v>
          </cell>
          <cell r="G999">
            <v>3</v>
          </cell>
          <cell r="U999">
            <v>3299453</v>
          </cell>
          <cell r="V999">
            <v>1892100</v>
          </cell>
          <cell r="W999">
            <v>1892100</v>
          </cell>
          <cell r="X999">
            <v>1892100</v>
          </cell>
          <cell r="Y999">
            <v>1892100</v>
          </cell>
        </row>
        <row r="1000">
          <cell r="C1000">
            <v>12112</v>
          </cell>
          <cell r="E1000">
            <v>23</v>
          </cell>
          <cell r="G1000">
            <v>3</v>
          </cell>
          <cell r="U1000">
            <v>3299453</v>
          </cell>
          <cell r="V1000">
            <v>1892100</v>
          </cell>
          <cell r="W1000">
            <v>1892100</v>
          </cell>
          <cell r="X1000">
            <v>1892100</v>
          </cell>
          <cell r="Y1000">
            <v>1892100</v>
          </cell>
        </row>
        <row r="1001">
          <cell r="C1001">
            <v>12112</v>
          </cell>
          <cell r="E1001">
            <v>23</v>
          </cell>
          <cell r="G1001">
            <v>3</v>
          </cell>
          <cell r="U1001">
            <v>6498906</v>
          </cell>
          <cell r="V1001">
            <v>3767300</v>
          </cell>
          <cell r="W1001">
            <v>3767300</v>
          </cell>
          <cell r="X1001">
            <v>3767300</v>
          </cell>
          <cell r="Y1001">
            <v>3767300</v>
          </cell>
        </row>
        <row r="1002">
          <cell r="C1002">
            <v>12112</v>
          </cell>
          <cell r="E1002">
            <v>23</v>
          </cell>
          <cell r="G1002">
            <v>3</v>
          </cell>
          <cell r="U1002">
            <v>27507343</v>
          </cell>
          <cell r="V1002">
            <v>8472817</v>
          </cell>
          <cell r="W1002">
            <v>8472817</v>
          </cell>
          <cell r="X1002">
            <v>8472817</v>
          </cell>
          <cell r="Y1002">
            <v>8472817</v>
          </cell>
        </row>
        <row r="1003">
          <cell r="C1003">
            <v>12112</v>
          </cell>
          <cell r="E1003">
            <v>23</v>
          </cell>
          <cell r="G1003">
            <v>3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</row>
        <row r="1004">
          <cell r="C1004">
            <v>12112</v>
          </cell>
          <cell r="E1004">
            <v>23</v>
          </cell>
          <cell r="G1004">
            <v>3</v>
          </cell>
          <cell r="U1004">
            <v>301621208</v>
          </cell>
          <cell r="V1004">
            <v>220802772</v>
          </cell>
          <cell r="W1004">
            <v>220802772</v>
          </cell>
          <cell r="X1004">
            <v>220802772</v>
          </cell>
          <cell r="Y1004">
            <v>220802772</v>
          </cell>
        </row>
        <row r="1005">
          <cell r="C1005">
            <v>12112</v>
          </cell>
          <cell r="E1005">
            <v>23</v>
          </cell>
          <cell r="G1005">
            <v>3</v>
          </cell>
          <cell r="U1005">
            <v>27164890</v>
          </cell>
          <cell r="V1005">
            <v>25777194</v>
          </cell>
          <cell r="W1005">
            <v>25777194</v>
          </cell>
          <cell r="X1005">
            <v>8076869</v>
          </cell>
          <cell r="Y1005">
            <v>8076869</v>
          </cell>
        </row>
        <row r="1006">
          <cell r="C1006">
            <v>12112</v>
          </cell>
          <cell r="E1006">
            <v>23</v>
          </cell>
          <cell r="G1006">
            <v>3</v>
          </cell>
          <cell r="U1006">
            <v>15975423</v>
          </cell>
          <cell r="V1006">
            <v>13519368</v>
          </cell>
          <cell r="W1006">
            <v>13519368</v>
          </cell>
          <cell r="X1006">
            <v>3191387</v>
          </cell>
          <cell r="Y1006">
            <v>3191387</v>
          </cell>
        </row>
        <row r="1007">
          <cell r="C1007">
            <v>12112</v>
          </cell>
          <cell r="E1007">
            <v>23</v>
          </cell>
          <cell r="G1007">
            <v>3</v>
          </cell>
          <cell r="U1007">
            <v>29578821</v>
          </cell>
          <cell r="V1007">
            <v>29388055</v>
          </cell>
          <cell r="W1007">
            <v>29388055</v>
          </cell>
          <cell r="X1007">
            <v>5421706</v>
          </cell>
          <cell r="Y1007">
            <v>5421706</v>
          </cell>
        </row>
        <row r="1008">
          <cell r="C1008">
            <v>12112</v>
          </cell>
          <cell r="E1008">
            <v>23</v>
          </cell>
          <cell r="G1008">
            <v>3</v>
          </cell>
          <cell r="U1008">
            <v>3361985</v>
          </cell>
          <cell r="V1008">
            <v>2575106</v>
          </cell>
          <cell r="W1008">
            <v>2575106</v>
          </cell>
          <cell r="X1008">
            <v>607881</v>
          </cell>
          <cell r="Y1008">
            <v>607881</v>
          </cell>
        </row>
        <row r="1009">
          <cell r="C1009">
            <v>12112</v>
          </cell>
          <cell r="E1009">
            <v>23</v>
          </cell>
          <cell r="G1009">
            <v>3</v>
          </cell>
          <cell r="U1009">
            <v>38273436</v>
          </cell>
          <cell r="V1009">
            <v>29171444</v>
          </cell>
          <cell r="W1009">
            <v>29171444</v>
          </cell>
          <cell r="X1009">
            <v>29171444</v>
          </cell>
          <cell r="Y1009">
            <v>29171444</v>
          </cell>
        </row>
        <row r="1010">
          <cell r="C1010">
            <v>12112</v>
          </cell>
          <cell r="E1010">
            <v>23</v>
          </cell>
          <cell r="G1010">
            <v>3</v>
          </cell>
          <cell r="U1010">
            <v>22547199</v>
          </cell>
          <cell r="V1010">
            <v>20037303</v>
          </cell>
          <cell r="W1010">
            <v>20037303</v>
          </cell>
          <cell r="X1010">
            <v>4559127</v>
          </cell>
          <cell r="Y1010">
            <v>4559127</v>
          </cell>
        </row>
        <row r="1011">
          <cell r="C1011">
            <v>12112</v>
          </cell>
          <cell r="E1011">
            <v>23</v>
          </cell>
          <cell r="G1011">
            <v>3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</row>
        <row r="1012">
          <cell r="C1012">
            <v>12112</v>
          </cell>
          <cell r="E1012">
            <v>23</v>
          </cell>
          <cell r="G1012">
            <v>3</v>
          </cell>
          <cell r="U1012">
            <v>20000000</v>
          </cell>
          <cell r="V1012">
            <v>20000000</v>
          </cell>
          <cell r="W1012">
            <v>20000000</v>
          </cell>
          <cell r="X1012">
            <v>20000000</v>
          </cell>
          <cell r="Y1012">
            <v>20000000</v>
          </cell>
        </row>
        <row r="1013">
          <cell r="C1013">
            <v>12113</v>
          </cell>
          <cell r="E1013">
            <v>36</v>
          </cell>
          <cell r="G1013">
            <v>3</v>
          </cell>
          <cell r="U1013">
            <v>45950624</v>
          </cell>
          <cell r="V1013">
            <v>24938280</v>
          </cell>
          <cell r="W1013">
            <v>24938280</v>
          </cell>
          <cell r="X1013">
            <v>24938280</v>
          </cell>
          <cell r="Y1013">
            <v>0</v>
          </cell>
        </row>
        <row r="1014">
          <cell r="C1014">
            <v>12114</v>
          </cell>
          <cell r="E1014">
            <v>29</v>
          </cell>
          <cell r="G1014">
            <v>3</v>
          </cell>
          <cell r="U1014">
            <v>141102900</v>
          </cell>
          <cell r="V1014">
            <v>129839715</v>
          </cell>
          <cell r="W1014">
            <v>129839715</v>
          </cell>
          <cell r="X1014">
            <v>129839715</v>
          </cell>
          <cell r="Y1014">
            <v>129839715</v>
          </cell>
        </row>
        <row r="1015">
          <cell r="C1015">
            <v>12114</v>
          </cell>
          <cell r="E1015">
            <v>29</v>
          </cell>
          <cell r="G1015">
            <v>3</v>
          </cell>
          <cell r="U1015">
            <v>170000000</v>
          </cell>
          <cell r="V1015">
            <v>88000000</v>
          </cell>
          <cell r="W1015">
            <v>88000000</v>
          </cell>
          <cell r="X1015">
            <v>88000000</v>
          </cell>
          <cell r="Y1015">
            <v>46200000</v>
          </cell>
        </row>
        <row r="1016">
          <cell r="C1016">
            <v>12114</v>
          </cell>
          <cell r="E1016">
            <v>29</v>
          </cell>
          <cell r="G1016">
            <v>3</v>
          </cell>
          <cell r="U1016">
            <v>126000000</v>
          </cell>
          <cell r="V1016">
            <v>75955355</v>
          </cell>
          <cell r="W1016">
            <v>75955355</v>
          </cell>
          <cell r="X1016">
            <v>75955355</v>
          </cell>
          <cell r="Y1016">
            <v>71965830</v>
          </cell>
        </row>
        <row r="1017">
          <cell r="C1017">
            <v>12201</v>
          </cell>
          <cell r="E1017">
            <v>23</v>
          </cell>
          <cell r="G1017">
            <v>3</v>
          </cell>
          <cell r="U1017">
            <v>5892288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</row>
        <row r="1018">
          <cell r="C1018">
            <v>12201</v>
          </cell>
          <cell r="E1018">
            <v>23</v>
          </cell>
          <cell r="G1018">
            <v>3</v>
          </cell>
          <cell r="U1018">
            <v>42390535</v>
          </cell>
          <cell r="V1018">
            <v>23836280</v>
          </cell>
          <cell r="W1018">
            <v>23836280</v>
          </cell>
          <cell r="X1018">
            <v>23836280</v>
          </cell>
          <cell r="Y1018">
            <v>23836280</v>
          </cell>
        </row>
        <row r="1019">
          <cell r="C1019">
            <v>12201</v>
          </cell>
          <cell r="E1019">
            <v>23</v>
          </cell>
          <cell r="G1019">
            <v>3</v>
          </cell>
          <cell r="U1019">
            <v>32318296</v>
          </cell>
          <cell r="V1019">
            <v>16887980</v>
          </cell>
          <cell r="W1019">
            <v>16887980</v>
          </cell>
          <cell r="X1019">
            <v>16887980</v>
          </cell>
          <cell r="Y1019">
            <v>16887980</v>
          </cell>
        </row>
        <row r="1020">
          <cell r="C1020">
            <v>12201</v>
          </cell>
          <cell r="E1020">
            <v>23</v>
          </cell>
          <cell r="G1020">
            <v>3</v>
          </cell>
          <cell r="U1020">
            <v>31155384</v>
          </cell>
          <cell r="V1020">
            <v>22624046</v>
          </cell>
          <cell r="W1020">
            <v>22624046</v>
          </cell>
          <cell r="X1020">
            <v>1194507</v>
          </cell>
          <cell r="Y1020">
            <v>1194507</v>
          </cell>
        </row>
        <row r="1021">
          <cell r="C1021">
            <v>12201</v>
          </cell>
          <cell r="E1021">
            <v>23</v>
          </cell>
          <cell r="G1021">
            <v>3</v>
          </cell>
          <cell r="U1021">
            <v>23348950</v>
          </cell>
          <cell r="V1021">
            <v>7849300</v>
          </cell>
          <cell r="W1021">
            <v>7849300</v>
          </cell>
          <cell r="X1021">
            <v>7849300</v>
          </cell>
          <cell r="Y1021">
            <v>7849300</v>
          </cell>
        </row>
        <row r="1022">
          <cell r="C1022">
            <v>12201</v>
          </cell>
          <cell r="E1022">
            <v>23</v>
          </cell>
          <cell r="G1022">
            <v>3</v>
          </cell>
          <cell r="U1022">
            <v>25756488</v>
          </cell>
          <cell r="V1022">
            <v>4984800</v>
          </cell>
          <cell r="W1022">
            <v>4984800</v>
          </cell>
          <cell r="X1022">
            <v>4984800</v>
          </cell>
          <cell r="Y1022">
            <v>4945400</v>
          </cell>
        </row>
        <row r="1023">
          <cell r="C1023">
            <v>12201</v>
          </cell>
          <cell r="E1023">
            <v>23</v>
          </cell>
          <cell r="G1023">
            <v>3</v>
          </cell>
          <cell r="U1023">
            <v>22511712</v>
          </cell>
          <cell r="V1023">
            <v>5888700</v>
          </cell>
          <cell r="W1023">
            <v>5888700</v>
          </cell>
          <cell r="X1023">
            <v>5888700</v>
          </cell>
          <cell r="Y1023">
            <v>5888700</v>
          </cell>
        </row>
        <row r="1024">
          <cell r="C1024">
            <v>12201</v>
          </cell>
          <cell r="E1024">
            <v>23</v>
          </cell>
          <cell r="G1024">
            <v>3</v>
          </cell>
          <cell r="U1024">
            <v>9418617</v>
          </cell>
          <cell r="V1024">
            <v>985400</v>
          </cell>
          <cell r="W1024">
            <v>985400</v>
          </cell>
          <cell r="X1024">
            <v>985400</v>
          </cell>
          <cell r="Y1024">
            <v>985400</v>
          </cell>
        </row>
        <row r="1025">
          <cell r="C1025">
            <v>12201</v>
          </cell>
          <cell r="E1025">
            <v>23</v>
          </cell>
          <cell r="G1025">
            <v>3</v>
          </cell>
          <cell r="U1025">
            <v>9418617</v>
          </cell>
          <cell r="V1025">
            <v>985400</v>
          </cell>
          <cell r="W1025">
            <v>985400</v>
          </cell>
          <cell r="X1025">
            <v>985400</v>
          </cell>
          <cell r="Y1025">
            <v>985400</v>
          </cell>
        </row>
        <row r="1026">
          <cell r="C1026">
            <v>12201</v>
          </cell>
          <cell r="E1026">
            <v>23</v>
          </cell>
          <cell r="G1026">
            <v>3</v>
          </cell>
          <cell r="U1026">
            <v>10837230</v>
          </cell>
          <cell r="V1026">
            <v>1963500</v>
          </cell>
          <cell r="W1026">
            <v>1963500</v>
          </cell>
          <cell r="X1026">
            <v>1963500</v>
          </cell>
          <cell r="Y1026">
            <v>1963500</v>
          </cell>
        </row>
        <row r="1027">
          <cell r="C1027">
            <v>12201</v>
          </cell>
          <cell r="E1027">
            <v>23</v>
          </cell>
          <cell r="G1027">
            <v>3</v>
          </cell>
          <cell r="U1027">
            <v>425800207</v>
          </cell>
          <cell r="V1027">
            <v>352004492.97000003</v>
          </cell>
          <cell r="W1027">
            <v>352004492.97000003</v>
          </cell>
          <cell r="X1027">
            <v>352004492.97000003</v>
          </cell>
          <cell r="Y1027">
            <v>294665566</v>
          </cell>
        </row>
        <row r="1028">
          <cell r="C1028">
            <v>12201</v>
          </cell>
          <cell r="E1028">
            <v>23</v>
          </cell>
          <cell r="G1028">
            <v>3</v>
          </cell>
          <cell r="U1028">
            <v>356000000</v>
          </cell>
          <cell r="V1028">
            <v>240611754</v>
          </cell>
          <cell r="W1028">
            <v>240611754</v>
          </cell>
          <cell r="X1028">
            <v>240611754</v>
          </cell>
          <cell r="Y1028">
            <v>176719186</v>
          </cell>
        </row>
        <row r="1029">
          <cell r="C1029">
            <v>12201</v>
          </cell>
          <cell r="E1029">
            <v>23</v>
          </cell>
          <cell r="G1029">
            <v>3</v>
          </cell>
          <cell r="U1029">
            <v>16163094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</row>
        <row r="1030">
          <cell r="C1030">
            <v>12201</v>
          </cell>
          <cell r="E1030">
            <v>23</v>
          </cell>
          <cell r="G1030">
            <v>3</v>
          </cell>
          <cell r="U1030">
            <v>722040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</row>
        <row r="1031">
          <cell r="C1031">
            <v>12201</v>
          </cell>
          <cell r="E1031">
            <v>23</v>
          </cell>
          <cell r="G1031">
            <v>3</v>
          </cell>
          <cell r="U1031">
            <v>20707043</v>
          </cell>
          <cell r="V1031">
            <v>9450414</v>
          </cell>
          <cell r="W1031">
            <v>9450414</v>
          </cell>
          <cell r="X1031">
            <v>1779490</v>
          </cell>
          <cell r="Y1031">
            <v>1779490</v>
          </cell>
        </row>
        <row r="1032">
          <cell r="C1032">
            <v>12201</v>
          </cell>
          <cell r="E1032">
            <v>23</v>
          </cell>
          <cell r="G1032">
            <v>3</v>
          </cell>
          <cell r="U1032">
            <v>14074863</v>
          </cell>
          <cell r="V1032">
            <v>6526516</v>
          </cell>
          <cell r="W1032">
            <v>6526516</v>
          </cell>
          <cell r="X1032">
            <v>374309</v>
          </cell>
          <cell r="Y1032">
            <v>374309</v>
          </cell>
        </row>
        <row r="1033">
          <cell r="C1033">
            <v>12201</v>
          </cell>
          <cell r="E1033">
            <v>23</v>
          </cell>
          <cell r="G1033">
            <v>3</v>
          </cell>
          <cell r="U1033">
            <v>20876829</v>
          </cell>
          <cell r="V1033">
            <v>14130076</v>
          </cell>
          <cell r="W1033">
            <v>14130076</v>
          </cell>
          <cell r="X1033">
            <v>594436</v>
          </cell>
          <cell r="Y1033">
            <v>594436</v>
          </cell>
        </row>
        <row r="1034">
          <cell r="C1034">
            <v>12201</v>
          </cell>
          <cell r="E1034">
            <v>23</v>
          </cell>
          <cell r="G1034">
            <v>3</v>
          </cell>
          <cell r="U1034">
            <v>6749830</v>
          </cell>
          <cell r="V1034">
            <v>1243143</v>
          </cell>
          <cell r="W1034">
            <v>1243143</v>
          </cell>
          <cell r="X1034">
            <v>71298</v>
          </cell>
          <cell r="Y1034">
            <v>71298</v>
          </cell>
        </row>
        <row r="1035">
          <cell r="C1035">
            <v>12201</v>
          </cell>
          <cell r="E1035">
            <v>23</v>
          </cell>
          <cell r="G1035">
            <v>3</v>
          </cell>
          <cell r="U1035">
            <v>20876829</v>
          </cell>
          <cell r="V1035">
            <v>9634142</v>
          </cell>
          <cell r="W1035">
            <v>9634142</v>
          </cell>
          <cell r="X1035">
            <v>534725</v>
          </cell>
          <cell r="Y1035">
            <v>534725</v>
          </cell>
        </row>
        <row r="1036">
          <cell r="C1036">
            <v>12201</v>
          </cell>
          <cell r="E1036">
            <v>23</v>
          </cell>
          <cell r="G1036">
            <v>3</v>
          </cell>
          <cell r="U1036">
            <v>51000000</v>
          </cell>
          <cell r="V1036">
            <v>29986810</v>
          </cell>
          <cell r="W1036">
            <v>29986810</v>
          </cell>
          <cell r="X1036">
            <v>29986810</v>
          </cell>
          <cell r="Y1036">
            <v>23973740</v>
          </cell>
        </row>
        <row r="1037">
          <cell r="C1037">
            <v>12201</v>
          </cell>
          <cell r="E1037">
            <v>23</v>
          </cell>
          <cell r="G1037">
            <v>3</v>
          </cell>
          <cell r="U1037">
            <v>11000000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</row>
        <row r="1038">
          <cell r="C1038">
            <v>12201</v>
          </cell>
          <cell r="E1038">
            <v>23</v>
          </cell>
          <cell r="G1038">
            <v>3</v>
          </cell>
          <cell r="U1038">
            <v>21000000</v>
          </cell>
          <cell r="V1038">
            <v>20000000</v>
          </cell>
          <cell r="W1038">
            <v>20000000</v>
          </cell>
          <cell r="X1038">
            <v>20000000</v>
          </cell>
          <cell r="Y1038">
            <v>20000000</v>
          </cell>
        </row>
        <row r="1039">
          <cell r="C1039">
            <v>12201</v>
          </cell>
          <cell r="E1039">
            <v>23</v>
          </cell>
          <cell r="G1039">
            <v>3</v>
          </cell>
          <cell r="U1039">
            <v>131000000</v>
          </cell>
          <cell r="V1039">
            <v>130114600</v>
          </cell>
          <cell r="W1039">
            <v>130114600</v>
          </cell>
          <cell r="X1039">
            <v>92177400</v>
          </cell>
          <cell r="Y1039">
            <v>0</v>
          </cell>
        </row>
        <row r="1040">
          <cell r="C1040">
            <v>12201</v>
          </cell>
          <cell r="E1040">
            <v>23</v>
          </cell>
          <cell r="G1040">
            <v>3</v>
          </cell>
          <cell r="U1040">
            <v>274969435</v>
          </cell>
          <cell r="V1040">
            <v>184613733</v>
          </cell>
          <cell r="W1040">
            <v>184613733</v>
          </cell>
          <cell r="X1040">
            <v>184613733</v>
          </cell>
          <cell r="Y1040">
            <v>184613733</v>
          </cell>
        </row>
        <row r="1041">
          <cell r="C1041">
            <v>12201</v>
          </cell>
          <cell r="E1041">
            <v>23</v>
          </cell>
          <cell r="G1041">
            <v>3</v>
          </cell>
          <cell r="U1041">
            <v>1058532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</row>
        <row r="1042">
          <cell r="C1042">
            <v>12201</v>
          </cell>
          <cell r="E1042">
            <v>23</v>
          </cell>
          <cell r="G1042">
            <v>3</v>
          </cell>
          <cell r="U1042">
            <v>27718982</v>
          </cell>
          <cell r="V1042">
            <v>17639288</v>
          </cell>
          <cell r="W1042">
            <v>17639288</v>
          </cell>
          <cell r="X1042">
            <v>17639288</v>
          </cell>
          <cell r="Y1042">
            <v>17639288</v>
          </cell>
        </row>
        <row r="1043">
          <cell r="C1043">
            <v>12201</v>
          </cell>
          <cell r="E1043">
            <v>23</v>
          </cell>
          <cell r="G1043">
            <v>3</v>
          </cell>
          <cell r="U1043">
            <v>100565644</v>
          </cell>
          <cell r="V1043">
            <v>83744149</v>
          </cell>
          <cell r="W1043">
            <v>83744149</v>
          </cell>
          <cell r="X1043">
            <v>83744149</v>
          </cell>
          <cell r="Y1043">
            <v>83744149</v>
          </cell>
        </row>
        <row r="1044">
          <cell r="C1044">
            <v>12201</v>
          </cell>
          <cell r="E1044">
            <v>23</v>
          </cell>
          <cell r="G1044">
            <v>3</v>
          </cell>
          <cell r="U1044">
            <v>138988555</v>
          </cell>
          <cell r="V1044">
            <v>138988555</v>
          </cell>
          <cell r="W1044">
            <v>138988555</v>
          </cell>
          <cell r="X1044">
            <v>138988555</v>
          </cell>
          <cell r="Y1044">
            <v>138988555</v>
          </cell>
        </row>
        <row r="1045">
          <cell r="C1045">
            <v>12205</v>
          </cell>
          <cell r="E1045">
            <v>21</v>
          </cell>
          <cell r="G1045">
            <v>3</v>
          </cell>
          <cell r="U1045">
            <v>2568064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</row>
        <row r="1046">
          <cell r="C1046">
            <v>12209</v>
          </cell>
          <cell r="E1046">
            <v>14</v>
          </cell>
          <cell r="G1046">
            <v>3</v>
          </cell>
          <cell r="U1046">
            <v>258000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</row>
        <row r="1047">
          <cell r="C1047">
            <v>12210</v>
          </cell>
          <cell r="E1047">
            <v>14</v>
          </cell>
          <cell r="G1047">
            <v>3</v>
          </cell>
          <cell r="U1047">
            <v>500000</v>
          </cell>
          <cell r="V1047">
            <v>400000</v>
          </cell>
          <cell r="W1047">
            <v>400000</v>
          </cell>
          <cell r="X1047">
            <v>400000</v>
          </cell>
          <cell r="Y1047">
            <v>0</v>
          </cell>
        </row>
        <row r="1048">
          <cell r="C1048">
            <v>12211</v>
          </cell>
          <cell r="E1048">
            <v>24</v>
          </cell>
          <cell r="G1048">
            <v>3</v>
          </cell>
          <cell r="U1048">
            <v>110000000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</row>
        <row r="1049">
          <cell r="C1049">
            <v>12211</v>
          </cell>
          <cell r="E1049">
            <v>24</v>
          </cell>
          <cell r="G1049">
            <v>3</v>
          </cell>
          <cell r="U1049">
            <v>80000000</v>
          </cell>
          <cell r="V1049">
            <v>17726905.690000001</v>
          </cell>
          <cell r="W1049">
            <v>17726905.690000001</v>
          </cell>
          <cell r="X1049">
            <v>17726905.690000001</v>
          </cell>
          <cell r="Y1049">
            <v>17726905.690000001</v>
          </cell>
        </row>
        <row r="1050">
          <cell r="C1050">
            <v>12211</v>
          </cell>
          <cell r="E1050">
            <v>24</v>
          </cell>
          <cell r="G1050">
            <v>3</v>
          </cell>
          <cell r="U1050">
            <v>20000000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</row>
        <row r="1051">
          <cell r="C1051">
            <v>12502</v>
          </cell>
          <cell r="E1051">
            <v>33</v>
          </cell>
          <cell r="G1051">
            <v>3</v>
          </cell>
          <cell r="U1051">
            <v>10000000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</row>
        <row r="1052">
          <cell r="C1052">
            <v>12502</v>
          </cell>
          <cell r="E1052">
            <v>33</v>
          </cell>
          <cell r="G1052">
            <v>3</v>
          </cell>
          <cell r="U1052">
            <v>10000000</v>
          </cell>
          <cell r="V1052">
            <v>8767000</v>
          </cell>
          <cell r="W1052">
            <v>8767000</v>
          </cell>
          <cell r="X1052">
            <v>8767000</v>
          </cell>
          <cell r="Y1052">
            <v>0</v>
          </cell>
        </row>
        <row r="1053">
          <cell r="C1053">
            <v>12502</v>
          </cell>
          <cell r="E1053">
            <v>33</v>
          </cell>
          <cell r="G1053">
            <v>3</v>
          </cell>
          <cell r="U1053">
            <v>30000000</v>
          </cell>
          <cell r="V1053">
            <v>25000000</v>
          </cell>
          <cell r="W1053">
            <v>25000000</v>
          </cell>
          <cell r="X1053">
            <v>25000000</v>
          </cell>
          <cell r="Y1053">
            <v>14922600</v>
          </cell>
        </row>
        <row r="1054">
          <cell r="C1054">
            <v>12502</v>
          </cell>
          <cell r="E1054">
            <v>33</v>
          </cell>
          <cell r="G1054">
            <v>3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</row>
        <row r="1055">
          <cell r="C1055">
            <v>12502</v>
          </cell>
          <cell r="E1055">
            <v>33</v>
          </cell>
          <cell r="G1055">
            <v>3</v>
          </cell>
          <cell r="U1055">
            <v>62000000</v>
          </cell>
          <cell r="V1055">
            <v>48619302</v>
          </cell>
          <cell r="W1055">
            <v>48619302</v>
          </cell>
          <cell r="X1055">
            <v>48619302</v>
          </cell>
          <cell r="Y1055">
            <v>0</v>
          </cell>
        </row>
        <row r="1056">
          <cell r="C1056">
            <v>12502</v>
          </cell>
          <cell r="E1056">
            <v>33</v>
          </cell>
          <cell r="G1056">
            <v>3</v>
          </cell>
          <cell r="U1056">
            <v>285629900</v>
          </cell>
          <cell r="V1056">
            <v>283630302</v>
          </cell>
          <cell r="W1056">
            <v>283630302</v>
          </cell>
          <cell r="X1056">
            <v>185629900</v>
          </cell>
          <cell r="Y1056">
            <v>106879900</v>
          </cell>
        </row>
        <row r="1057">
          <cell r="C1057">
            <v>12502</v>
          </cell>
          <cell r="E1057">
            <v>33</v>
          </cell>
          <cell r="G1057">
            <v>3</v>
          </cell>
          <cell r="U1057">
            <v>3900000</v>
          </cell>
          <cell r="V1057">
            <v>3285000</v>
          </cell>
          <cell r="W1057">
            <v>3285000</v>
          </cell>
          <cell r="X1057">
            <v>3285000</v>
          </cell>
          <cell r="Y1057">
            <v>0</v>
          </cell>
        </row>
        <row r="1058">
          <cell r="C1058">
            <v>12502</v>
          </cell>
          <cell r="E1058">
            <v>33</v>
          </cell>
          <cell r="G1058">
            <v>3</v>
          </cell>
          <cell r="U1058">
            <v>95293292</v>
          </cell>
          <cell r="V1058">
            <v>0</v>
          </cell>
          <cell r="W1058">
            <v>0</v>
          </cell>
          <cell r="X1058">
            <v>0</v>
          </cell>
          <cell r="Y1058">
            <v>0</v>
          </cell>
        </row>
        <row r="1059">
          <cell r="C1059">
            <v>12502</v>
          </cell>
          <cell r="E1059">
            <v>33</v>
          </cell>
          <cell r="G1059">
            <v>3</v>
          </cell>
          <cell r="U1059">
            <v>37751549</v>
          </cell>
          <cell r="V1059">
            <v>37689400</v>
          </cell>
          <cell r="W1059">
            <v>37689400</v>
          </cell>
          <cell r="X1059">
            <v>37689400</v>
          </cell>
          <cell r="Y1059">
            <v>0</v>
          </cell>
        </row>
        <row r="1060">
          <cell r="C1060">
            <v>12503</v>
          </cell>
          <cell r="E1060">
            <v>21</v>
          </cell>
          <cell r="G1060">
            <v>3</v>
          </cell>
          <cell r="U1060">
            <v>0</v>
          </cell>
          <cell r="V1060">
            <v>0</v>
          </cell>
          <cell r="W1060">
            <v>0</v>
          </cell>
          <cell r="X1060">
            <v>0</v>
          </cell>
          <cell r="Y1060">
            <v>0</v>
          </cell>
        </row>
        <row r="1061">
          <cell r="C1061">
            <v>12503</v>
          </cell>
          <cell r="E1061">
            <v>21</v>
          </cell>
          <cell r="G1061">
            <v>3</v>
          </cell>
          <cell r="U1061">
            <v>190017603</v>
          </cell>
          <cell r="V1061">
            <v>146655103</v>
          </cell>
          <cell r="W1061">
            <v>146655103</v>
          </cell>
          <cell r="X1061">
            <v>146655103</v>
          </cell>
          <cell r="Y1061">
            <v>141778603</v>
          </cell>
        </row>
        <row r="1062">
          <cell r="C1062">
            <v>12504</v>
          </cell>
          <cell r="E1062">
            <v>22</v>
          </cell>
          <cell r="G1062">
            <v>3</v>
          </cell>
          <cell r="U1062">
            <v>9684229</v>
          </cell>
          <cell r="V1062">
            <v>9684229</v>
          </cell>
          <cell r="W1062">
            <v>9684229</v>
          </cell>
          <cell r="X1062">
            <v>9684229</v>
          </cell>
          <cell r="Y1062">
            <v>9684229</v>
          </cell>
        </row>
        <row r="1063">
          <cell r="C1063">
            <v>12504</v>
          </cell>
          <cell r="E1063">
            <v>22</v>
          </cell>
          <cell r="G1063">
            <v>3</v>
          </cell>
          <cell r="U1063">
            <v>23000000</v>
          </cell>
          <cell r="V1063">
            <v>22533333</v>
          </cell>
          <cell r="W1063">
            <v>22533333</v>
          </cell>
          <cell r="X1063">
            <v>22533333</v>
          </cell>
          <cell r="Y1063">
            <v>22533333</v>
          </cell>
        </row>
        <row r="1064">
          <cell r="C1064">
            <v>12504</v>
          </cell>
          <cell r="E1064">
            <v>22</v>
          </cell>
          <cell r="G1064">
            <v>3</v>
          </cell>
          <cell r="U1064">
            <v>60000000</v>
          </cell>
          <cell r="V1064">
            <v>60000000</v>
          </cell>
          <cell r="W1064">
            <v>60000000</v>
          </cell>
          <cell r="X1064">
            <v>60000000</v>
          </cell>
          <cell r="Y1064">
            <v>60000000</v>
          </cell>
        </row>
        <row r="1065">
          <cell r="C1065">
            <v>12504</v>
          </cell>
          <cell r="E1065">
            <v>22</v>
          </cell>
          <cell r="G1065">
            <v>3</v>
          </cell>
          <cell r="U1065">
            <v>47000000</v>
          </cell>
          <cell r="V1065">
            <v>47000000</v>
          </cell>
          <cell r="W1065">
            <v>47000000</v>
          </cell>
          <cell r="X1065">
            <v>47000000</v>
          </cell>
          <cell r="Y1065">
            <v>47000000</v>
          </cell>
        </row>
        <row r="1066">
          <cell r="C1066">
            <v>12504</v>
          </cell>
          <cell r="E1066">
            <v>22</v>
          </cell>
          <cell r="G1066">
            <v>3</v>
          </cell>
          <cell r="U1066">
            <v>0</v>
          </cell>
          <cell r="V1066">
            <v>0</v>
          </cell>
          <cell r="W1066">
            <v>0</v>
          </cell>
          <cell r="X1066">
            <v>0</v>
          </cell>
          <cell r="Y1066">
            <v>0</v>
          </cell>
        </row>
        <row r="1067">
          <cell r="C1067">
            <v>12504</v>
          </cell>
          <cell r="E1067">
            <v>22</v>
          </cell>
          <cell r="G1067">
            <v>3</v>
          </cell>
          <cell r="U1067">
            <v>100000000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</row>
        <row r="1068">
          <cell r="C1068">
            <v>12505</v>
          </cell>
          <cell r="E1068">
            <v>21</v>
          </cell>
          <cell r="G1068">
            <v>3</v>
          </cell>
          <cell r="U1068">
            <v>38000000</v>
          </cell>
          <cell r="V1068">
            <v>37990842.700000003</v>
          </cell>
          <cell r="W1068">
            <v>37990842.700000003</v>
          </cell>
          <cell r="X1068">
            <v>37990842.700000003</v>
          </cell>
          <cell r="Y1068">
            <v>37990842.700000003</v>
          </cell>
        </row>
        <row r="1069">
          <cell r="C1069">
            <v>12505</v>
          </cell>
          <cell r="E1069">
            <v>21</v>
          </cell>
          <cell r="G1069">
            <v>3</v>
          </cell>
          <cell r="U1069">
            <v>5617955</v>
          </cell>
          <cell r="V1069">
            <v>0</v>
          </cell>
          <cell r="W1069">
            <v>0</v>
          </cell>
          <cell r="X1069">
            <v>0</v>
          </cell>
          <cell r="Y1069">
            <v>0</v>
          </cell>
        </row>
        <row r="1070">
          <cell r="C1070">
            <v>12509</v>
          </cell>
          <cell r="E1070">
            <v>23</v>
          </cell>
          <cell r="G1070">
            <v>3</v>
          </cell>
          <cell r="U1070">
            <v>4670688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</row>
        <row r="1071">
          <cell r="C1071">
            <v>12509</v>
          </cell>
          <cell r="E1071">
            <v>23</v>
          </cell>
          <cell r="G1071">
            <v>3</v>
          </cell>
          <cell r="U1071">
            <v>1410399</v>
          </cell>
          <cell r="V1071">
            <v>908800</v>
          </cell>
          <cell r="W1071">
            <v>908800</v>
          </cell>
          <cell r="X1071">
            <v>908800</v>
          </cell>
          <cell r="Y1071">
            <v>908800</v>
          </cell>
        </row>
        <row r="1072">
          <cell r="C1072">
            <v>12509</v>
          </cell>
          <cell r="E1072">
            <v>23</v>
          </cell>
          <cell r="G1072">
            <v>3</v>
          </cell>
          <cell r="U1072">
            <v>915700</v>
          </cell>
          <cell r="V1072">
            <v>643900</v>
          </cell>
          <cell r="W1072">
            <v>643900</v>
          </cell>
          <cell r="X1072">
            <v>643900</v>
          </cell>
          <cell r="Y1072">
            <v>643900</v>
          </cell>
        </row>
        <row r="1073">
          <cell r="C1073">
            <v>12509</v>
          </cell>
          <cell r="E1073">
            <v>23</v>
          </cell>
          <cell r="G1073">
            <v>3</v>
          </cell>
          <cell r="U1073">
            <v>3489356</v>
          </cell>
          <cell r="V1073">
            <v>869526</v>
          </cell>
          <cell r="W1073">
            <v>869526</v>
          </cell>
          <cell r="X1073">
            <v>869526</v>
          </cell>
          <cell r="Y1073">
            <v>869526</v>
          </cell>
        </row>
        <row r="1074">
          <cell r="C1074">
            <v>12509</v>
          </cell>
          <cell r="E1074">
            <v>23</v>
          </cell>
          <cell r="G1074">
            <v>3</v>
          </cell>
          <cell r="U1074">
            <v>1371123</v>
          </cell>
          <cell r="V1074">
            <v>362400</v>
          </cell>
          <cell r="W1074">
            <v>362400</v>
          </cell>
          <cell r="X1074">
            <v>362400</v>
          </cell>
          <cell r="Y1074">
            <v>362400</v>
          </cell>
        </row>
        <row r="1075">
          <cell r="C1075">
            <v>12509</v>
          </cell>
          <cell r="E1075">
            <v>23</v>
          </cell>
          <cell r="G1075">
            <v>3</v>
          </cell>
          <cell r="U1075">
            <v>670352</v>
          </cell>
          <cell r="V1075">
            <v>39200</v>
          </cell>
          <cell r="W1075">
            <v>39200</v>
          </cell>
          <cell r="X1075">
            <v>39200</v>
          </cell>
          <cell r="Y1075">
            <v>39200</v>
          </cell>
        </row>
        <row r="1076">
          <cell r="C1076">
            <v>12509</v>
          </cell>
          <cell r="E1076">
            <v>23</v>
          </cell>
          <cell r="G1076">
            <v>3</v>
          </cell>
          <cell r="U1076">
            <v>1278342</v>
          </cell>
          <cell r="V1076">
            <v>272000</v>
          </cell>
          <cell r="W1076">
            <v>272000</v>
          </cell>
          <cell r="X1076">
            <v>272000</v>
          </cell>
          <cell r="Y1076">
            <v>272000</v>
          </cell>
        </row>
        <row r="1077">
          <cell r="C1077">
            <v>12509</v>
          </cell>
          <cell r="E1077">
            <v>23</v>
          </cell>
          <cell r="G1077">
            <v>3</v>
          </cell>
          <cell r="U1077">
            <v>546390</v>
          </cell>
          <cell r="V1077">
            <v>45600</v>
          </cell>
          <cell r="W1077">
            <v>45600</v>
          </cell>
          <cell r="X1077">
            <v>45600</v>
          </cell>
          <cell r="Y1077">
            <v>45600</v>
          </cell>
        </row>
        <row r="1078">
          <cell r="C1078">
            <v>12509</v>
          </cell>
          <cell r="E1078">
            <v>23</v>
          </cell>
          <cell r="G1078">
            <v>3</v>
          </cell>
          <cell r="U1078">
            <v>546390</v>
          </cell>
          <cell r="V1078">
            <v>45600</v>
          </cell>
          <cell r="W1078">
            <v>45600</v>
          </cell>
          <cell r="X1078">
            <v>45600</v>
          </cell>
          <cell r="Y1078">
            <v>45600</v>
          </cell>
        </row>
        <row r="1079">
          <cell r="C1079">
            <v>12509</v>
          </cell>
          <cell r="E1079">
            <v>23</v>
          </cell>
          <cell r="G1079">
            <v>3</v>
          </cell>
          <cell r="U1079">
            <v>592780</v>
          </cell>
          <cell r="V1079">
            <v>91000</v>
          </cell>
          <cell r="W1079">
            <v>91000</v>
          </cell>
          <cell r="X1079">
            <v>91000</v>
          </cell>
          <cell r="Y1079">
            <v>91000</v>
          </cell>
        </row>
        <row r="1080">
          <cell r="C1080">
            <v>12509</v>
          </cell>
          <cell r="E1080">
            <v>23</v>
          </cell>
          <cell r="G1080">
            <v>3</v>
          </cell>
          <cell r="U1080">
            <v>336400922</v>
          </cell>
          <cell r="V1080">
            <v>266773119</v>
          </cell>
          <cell r="W1080">
            <v>266773119</v>
          </cell>
          <cell r="X1080">
            <v>266773119</v>
          </cell>
          <cell r="Y1080">
            <v>174997886</v>
          </cell>
        </row>
        <row r="1081">
          <cell r="C1081">
            <v>12509</v>
          </cell>
          <cell r="E1081">
            <v>23</v>
          </cell>
          <cell r="G1081">
            <v>3</v>
          </cell>
          <cell r="U1081">
            <v>325701158</v>
          </cell>
          <cell r="V1081">
            <v>298163097</v>
          </cell>
          <cell r="W1081">
            <v>298163097</v>
          </cell>
          <cell r="X1081">
            <v>282620097</v>
          </cell>
          <cell r="Y1081">
            <v>189192443</v>
          </cell>
        </row>
        <row r="1082">
          <cell r="C1082">
            <v>12509</v>
          </cell>
          <cell r="E1082">
            <v>23</v>
          </cell>
          <cell r="G1082">
            <v>3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</row>
        <row r="1083">
          <cell r="C1083">
            <v>12509</v>
          </cell>
          <cell r="E1083">
            <v>23</v>
          </cell>
          <cell r="G1083">
            <v>3</v>
          </cell>
          <cell r="U1083">
            <v>462107593</v>
          </cell>
          <cell r="V1083">
            <v>462107592.12</v>
          </cell>
          <cell r="W1083">
            <v>462107592.12</v>
          </cell>
          <cell r="X1083">
            <v>254368777.12</v>
          </cell>
          <cell r="Y1083">
            <v>254159175.66999999</v>
          </cell>
        </row>
        <row r="1084">
          <cell r="C1084">
            <v>12509</v>
          </cell>
          <cell r="E1084">
            <v>23</v>
          </cell>
          <cell r="G1084">
            <v>3</v>
          </cell>
          <cell r="U1084">
            <v>73848708</v>
          </cell>
          <cell r="V1084">
            <v>73104744</v>
          </cell>
          <cell r="W1084">
            <v>73104744</v>
          </cell>
          <cell r="X1084">
            <v>73104744</v>
          </cell>
          <cell r="Y1084">
            <v>73104744</v>
          </cell>
        </row>
        <row r="1085">
          <cell r="C1085">
            <v>12509</v>
          </cell>
          <cell r="E1085">
            <v>23</v>
          </cell>
          <cell r="G1085">
            <v>3</v>
          </cell>
          <cell r="U1085">
            <v>547291</v>
          </cell>
          <cell r="V1085">
            <v>534787</v>
          </cell>
          <cell r="W1085">
            <v>534787</v>
          </cell>
          <cell r="X1085">
            <v>534787</v>
          </cell>
          <cell r="Y1085">
            <v>534787</v>
          </cell>
        </row>
        <row r="1086">
          <cell r="C1086">
            <v>12509</v>
          </cell>
          <cell r="E1086">
            <v>23</v>
          </cell>
          <cell r="G1086">
            <v>3</v>
          </cell>
          <cell r="U1086">
            <v>851631</v>
          </cell>
          <cell r="V1086">
            <v>820438</v>
          </cell>
          <cell r="W1086">
            <v>820438</v>
          </cell>
          <cell r="X1086">
            <v>820438</v>
          </cell>
          <cell r="Y1086">
            <v>820438</v>
          </cell>
        </row>
        <row r="1087">
          <cell r="C1087">
            <v>12509</v>
          </cell>
          <cell r="E1087">
            <v>23</v>
          </cell>
          <cell r="G1087">
            <v>3</v>
          </cell>
          <cell r="U1087">
            <v>991223</v>
          </cell>
          <cell r="V1087">
            <v>277156</v>
          </cell>
          <cell r="W1087">
            <v>277156</v>
          </cell>
          <cell r="X1087">
            <v>277156</v>
          </cell>
          <cell r="Y1087">
            <v>277156</v>
          </cell>
        </row>
        <row r="1088">
          <cell r="C1088">
            <v>12509</v>
          </cell>
          <cell r="E1088">
            <v>23</v>
          </cell>
          <cell r="G1088">
            <v>3</v>
          </cell>
          <cell r="U1088">
            <v>3493856</v>
          </cell>
          <cell r="V1088">
            <v>302841</v>
          </cell>
          <cell r="W1088">
            <v>302841</v>
          </cell>
          <cell r="X1088">
            <v>302841</v>
          </cell>
          <cell r="Y1088">
            <v>302841</v>
          </cell>
        </row>
        <row r="1089">
          <cell r="C1089">
            <v>12509</v>
          </cell>
          <cell r="E1089">
            <v>23</v>
          </cell>
          <cell r="G1089">
            <v>3</v>
          </cell>
          <cell r="U1089">
            <v>1136800</v>
          </cell>
          <cell r="V1089">
            <v>449873</v>
          </cell>
          <cell r="W1089">
            <v>449873</v>
          </cell>
          <cell r="X1089">
            <v>449873</v>
          </cell>
          <cell r="Y1089">
            <v>449873</v>
          </cell>
        </row>
        <row r="1090">
          <cell r="C1090">
            <v>12509</v>
          </cell>
          <cell r="E1090">
            <v>23</v>
          </cell>
          <cell r="G1090">
            <v>3</v>
          </cell>
          <cell r="U1090">
            <v>665496</v>
          </cell>
          <cell r="V1090">
            <v>40378</v>
          </cell>
          <cell r="W1090">
            <v>40378</v>
          </cell>
          <cell r="X1090">
            <v>40378</v>
          </cell>
          <cell r="Y1090">
            <v>40378</v>
          </cell>
        </row>
        <row r="1091">
          <cell r="C1091">
            <v>12509</v>
          </cell>
          <cell r="E1091">
            <v>23</v>
          </cell>
          <cell r="G1091">
            <v>3</v>
          </cell>
          <cell r="U1091">
            <v>5136800</v>
          </cell>
          <cell r="V1091">
            <v>302842</v>
          </cell>
          <cell r="W1091">
            <v>302842</v>
          </cell>
          <cell r="X1091">
            <v>302842</v>
          </cell>
          <cell r="Y1091">
            <v>302842</v>
          </cell>
        </row>
        <row r="1092">
          <cell r="C1092">
            <v>12509</v>
          </cell>
          <cell r="E1092">
            <v>23</v>
          </cell>
          <cell r="G1092">
            <v>3</v>
          </cell>
          <cell r="U1092">
            <v>49000000</v>
          </cell>
          <cell r="V1092">
            <v>46339511</v>
          </cell>
          <cell r="W1092">
            <v>46339511</v>
          </cell>
          <cell r="X1092">
            <v>46339511</v>
          </cell>
          <cell r="Y1092">
            <v>0</v>
          </cell>
        </row>
        <row r="1093">
          <cell r="C1093">
            <v>12509</v>
          </cell>
          <cell r="E1093">
            <v>23</v>
          </cell>
          <cell r="G1093">
            <v>3</v>
          </cell>
          <cell r="U1093">
            <v>10000000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</row>
        <row r="1094">
          <cell r="C1094">
            <v>12509</v>
          </cell>
          <cell r="E1094">
            <v>23</v>
          </cell>
          <cell r="G1094">
            <v>3</v>
          </cell>
          <cell r="U1094">
            <v>11117602</v>
          </cell>
          <cell r="V1094">
            <v>735501</v>
          </cell>
          <cell r="W1094">
            <v>735501</v>
          </cell>
          <cell r="X1094">
            <v>735501</v>
          </cell>
          <cell r="Y1094">
            <v>735501</v>
          </cell>
        </row>
        <row r="1095">
          <cell r="C1095">
            <v>12603</v>
          </cell>
          <cell r="E1095">
            <v>14</v>
          </cell>
          <cell r="G1095">
            <v>3</v>
          </cell>
          <cell r="U1095">
            <v>7000000</v>
          </cell>
          <cell r="V1095">
            <v>1600000</v>
          </cell>
          <cell r="W1095">
            <v>1600000</v>
          </cell>
          <cell r="X1095">
            <v>1600000</v>
          </cell>
          <cell r="Y1095">
            <v>1132880</v>
          </cell>
        </row>
        <row r="1096">
          <cell r="C1096">
            <v>12603</v>
          </cell>
          <cell r="E1096">
            <v>14</v>
          </cell>
          <cell r="G1096">
            <v>3</v>
          </cell>
          <cell r="U1096">
            <v>84224367</v>
          </cell>
          <cell r="V1096">
            <v>18866666</v>
          </cell>
          <cell r="W1096">
            <v>18866666</v>
          </cell>
          <cell r="X1096">
            <v>18866666</v>
          </cell>
          <cell r="Y1096">
            <v>17266666</v>
          </cell>
        </row>
        <row r="1097">
          <cell r="C1097">
            <v>12603</v>
          </cell>
          <cell r="E1097">
            <v>14</v>
          </cell>
          <cell r="G1097">
            <v>3</v>
          </cell>
          <cell r="U1097">
            <v>10000000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</row>
        <row r="1098">
          <cell r="C1098">
            <v>12603</v>
          </cell>
          <cell r="E1098">
            <v>14</v>
          </cell>
          <cell r="G1098">
            <v>3</v>
          </cell>
          <cell r="U1098">
            <v>15000000</v>
          </cell>
          <cell r="V1098">
            <v>15000000</v>
          </cell>
          <cell r="W1098">
            <v>15000000</v>
          </cell>
          <cell r="X1098">
            <v>15000000</v>
          </cell>
          <cell r="Y1098">
            <v>15000000</v>
          </cell>
        </row>
        <row r="1099">
          <cell r="C1099">
            <v>12604</v>
          </cell>
          <cell r="E1099">
            <v>23</v>
          </cell>
          <cell r="G1099">
            <v>3</v>
          </cell>
          <cell r="U1099">
            <v>15325434</v>
          </cell>
          <cell r="V1099">
            <v>6340000</v>
          </cell>
          <cell r="W1099">
            <v>6340000</v>
          </cell>
          <cell r="X1099">
            <v>6340000</v>
          </cell>
          <cell r="Y1099">
            <v>0</v>
          </cell>
        </row>
        <row r="1100">
          <cell r="C1100">
            <v>12605</v>
          </cell>
          <cell r="E1100">
            <v>26</v>
          </cell>
          <cell r="G1100">
            <v>3</v>
          </cell>
          <cell r="U1100">
            <v>501609882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</row>
        <row r="1101">
          <cell r="C1101">
            <v>12609</v>
          </cell>
          <cell r="E1101">
            <v>22</v>
          </cell>
          <cell r="G1101">
            <v>3</v>
          </cell>
          <cell r="U1101">
            <v>3000000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</row>
        <row r="1102">
          <cell r="C1102">
            <v>12609</v>
          </cell>
          <cell r="E1102">
            <v>22</v>
          </cell>
          <cell r="G1102">
            <v>3</v>
          </cell>
          <cell r="U1102">
            <v>4900000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</row>
        <row r="1103">
          <cell r="C1103">
            <v>12609</v>
          </cell>
          <cell r="E1103">
            <v>22</v>
          </cell>
          <cell r="G1103">
            <v>3</v>
          </cell>
          <cell r="U1103">
            <v>29347142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</row>
        <row r="1104">
          <cell r="C1104">
            <v>12609</v>
          </cell>
          <cell r="E1104">
            <v>22</v>
          </cell>
          <cell r="G1104">
            <v>3</v>
          </cell>
          <cell r="U1104">
            <v>27085404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</row>
        <row r="1105">
          <cell r="C1105">
            <v>12610</v>
          </cell>
          <cell r="E1105">
            <v>14</v>
          </cell>
          <cell r="G1105">
            <v>3</v>
          </cell>
          <cell r="U1105">
            <v>4307213</v>
          </cell>
          <cell r="V1105">
            <v>4307213</v>
          </cell>
          <cell r="W1105">
            <v>4307213</v>
          </cell>
          <cell r="X1105">
            <v>4307213</v>
          </cell>
          <cell r="Y1105">
            <v>4307213</v>
          </cell>
        </row>
        <row r="1106">
          <cell r="C1106">
            <v>12611</v>
          </cell>
          <cell r="E1106">
            <v>14</v>
          </cell>
          <cell r="G1106">
            <v>3</v>
          </cell>
          <cell r="U1106">
            <v>500000000</v>
          </cell>
          <cell r="V1106">
            <v>468627347</v>
          </cell>
          <cell r="W1106">
            <v>468627347</v>
          </cell>
          <cell r="X1106">
            <v>400000000</v>
          </cell>
          <cell r="Y1106">
            <v>56528268</v>
          </cell>
        </row>
        <row r="1107">
          <cell r="C1107">
            <v>12612</v>
          </cell>
          <cell r="E1107">
            <v>25</v>
          </cell>
          <cell r="G1107">
            <v>1</v>
          </cell>
          <cell r="U1107">
            <v>250000000</v>
          </cell>
          <cell r="V1107">
            <v>237962249</v>
          </cell>
          <cell r="W1107">
            <v>237962249</v>
          </cell>
          <cell r="X1107">
            <v>237962249</v>
          </cell>
          <cell r="Y1107">
            <v>237962249</v>
          </cell>
        </row>
        <row r="1108">
          <cell r="C1108">
            <v>12613</v>
          </cell>
          <cell r="E1108">
            <v>14</v>
          </cell>
          <cell r="G1108">
            <v>3</v>
          </cell>
          <cell r="U1108">
            <v>17908529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</row>
        <row r="1109">
          <cell r="C1109">
            <v>12613</v>
          </cell>
          <cell r="E1109">
            <v>14</v>
          </cell>
          <cell r="G1109">
            <v>3</v>
          </cell>
          <cell r="U1109">
            <v>26000000</v>
          </cell>
          <cell r="V1109">
            <v>24500000</v>
          </cell>
          <cell r="W1109">
            <v>24500000</v>
          </cell>
          <cell r="X1109">
            <v>24500000</v>
          </cell>
          <cell r="Y1109">
            <v>24500000</v>
          </cell>
        </row>
        <row r="1110">
          <cell r="C1110">
            <v>13101</v>
          </cell>
          <cell r="E1110">
            <v>28</v>
          </cell>
          <cell r="G1110">
            <v>3</v>
          </cell>
          <cell r="U1110">
            <v>3481300</v>
          </cell>
          <cell r="V1110">
            <v>664237</v>
          </cell>
          <cell r="W1110">
            <v>664237</v>
          </cell>
          <cell r="X1110">
            <v>664237</v>
          </cell>
          <cell r="Y1110">
            <v>664237</v>
          </cell>
        </row>
        <row r="1111">
          <cell r="C1111">
            <v>13101</v>
          </cell>
          <cell r="E1111">
            <v>28</v>
          </cell>
          <cell r="G1111">
            <v>3</v>
          </cell>
          <cell r="U1111">
            <v>690114600</v>
          </cell>
          <cell r="V1111">
            <v>690114600</v>
          </cell>
          <cell r="W1111">
            <v>690114600</v>
          </cell>
          <cell r="X1111">
            <v>690114600</v>
          </cell>
          <cell r="Y1111">
            <v>690114600</v>
          </cell>
        </row>
        <row r="1112">
          <cell r="C1112">
            <v>13101</v>
          </cell>
          <cell r="E1112">
            <v>28</v>
          </cell>
          <cell r="G1112">
            <v>3</v>
          </cell>
          <cell r="U1112">
            <v>488845800</v>
          </cell>
          <cell r="V1112">
            <v>488845800</v>
          </cell>
          <cell r="W1112">
            <v>488845800</v>
          </cell>
          <cell r="X1112">
            <v>488845800</v>
          </cell>
          <cell r="Y1112">
            <v>488845800</v>
          </cell>
        </row>
        <row r="1113">
          <cell r="C1113">
            <v>13101</v>
          </cell>
          <cell r="E1113">
            <v>28</v>
          </cell>
          <cell r="G1113">
            <v>3</v>
          </cell>
          <cell r="U1113">
            <v>648330689</v>
          </cell>
          <cell r="V1113">
            <v>644626682</v>
          </cell>
          <cell r="W1113">
            <v>644626682</v>
          </cell>
          <cell r="X1113">
            <v>644626682</v>
          </cell>
          <cell r="Y1113">
            <v>644626682</v>
          </cell>
        </row>
        <row r="1114">
          <cell r="C1114">
            <v>13101</v>
          </cell>
          <cell r="E1114">
            <v>28</v>
          </cell>
          <cell r="G1114">
            <v>3</v>
          </cell>
          <cell r="U1114">
            <v>292897900</v>
          </cell>
          <cell r="V1114">
            <v>292897900</v>
          </cell>
          <cell r="W1114">
            <v>292897900</v>
          </cell>
          <cell r="X1114">
            <v>292897900</v>
          </cell>
          <cell r="Y1114">
            <v>292897900</v>
          </cell>
        </row>
        <row r="1115">
          <cell r="C1115">
            <v>13101</v>
          </cell>
          <cell r="E1115">
            <v>28</v>
          </cell>
          <cell r="G1115">
            <v>3</v>
          </cell>
          <cell r="U1115">
            <v>33304900</v>
          </cell>
          <cell r="V1115">
            <v>33304900</v>
          </cell>
          <cell r="W1115">
            <v>33304900</v>
          </cell>
          <cell r="X1115">
            <v>33304900</v>
          </cell>
          <cell r="Y1115">
            <v>33304900</v>
          </cell>
        </row>
        <row r="1116">
          <cell r="C1116">
            <v>13101</v>
          </cell>
          <cell r="E1116">
            <v>28</v>
          </cell>
          <cell r="G1116">
            <v>3</v>
          </cell>
          <cell r="U1116">
            <v>219718500</v>
          </cell>
          <cell r="V1116">
            <v>219718500</v>
          </cell>
          <cell r="W1116">
            <v>219718500</v>
          </cell>
          <cell r="X1116">
            <v>219718500</v>
          </cell>
          <cell r="Y1116">
            <v>219718500</v>
          </cell>
        </row>
        <row r="1117">
          <cell r="C1117">
            <v>13101</v>
          </cell>
          <cell r="E1117">
            <v>28</v>
          </cell>
          <cell r="G1117">
            <v>3</v>
          </cell>
          <cell r="U1117">
            <v>36725900</v>
          </cell>
          <cell r="V1117">
            <v>36725900</v>
          </cell>
          <cell r="W1117">
            <v>36725900</v>
          </cell>
          <cell r="X1117">
            <v>36725900</v>
          </cell>
          <cell r="Y1117">
            <v>36725900</v>
          </cell>
        </row>
        <row r="1118">
          <cell r="C1118">
            <v>13101</v>
          </cell>
          <cell r="E1118">
            <v>28</v>
          </cell>
          <cell r="G1118">
            <v>3</v>
          </cell>
          <cell r="U1118">
            <v>36725900</v>
          </cell>
          <cell r="V1118">
            <v>36725900</v>
          </cell>
          <cell r="W1118">
            <v>36725900</v>
          </cell>
          <cell r="X1118">
            <v>36725900</v>
          </cell>
          <cell r="Y1118">
            <v>36725900</v>
          </cell>
        </row>
        <row r="1119">
          <cell r="C1119">
            <v>13101</v>
          </cell>
          <cell r="E1119">
            <v>28</v>
          </cell>
          <cell r="G1119">
            <v>3</v>
          </cell>
          <cell r="U1119">
            <v>88328500</v>
          </cell>
          <cell r="V1119">
            <v>73328500</v>
          </cell>
          <cell r="W1119">
            <v>73328500</v>
          </cell>
          <cell r="X1119">
            <v>73328500</v>
          </cell>
          <cell r="Y1119">
            <v>73328500</v>
          </cell>
        </row>
        <row r="1120">
          <cell r="C1120">
            <v>13101</v>
          </cell>
          <cell r="E1120">
            <v>28</v>
          </cell>
          <cell r="G1120">
            <v>3</v>
          </cell>
          <cell r="U1120">
            <v>5710613265.5600004</v>
          </cell>
          <cell r="V1120">
            <v>5710613265</v>
          </cell>
          <cell r="W1120">
            <v>5710613265</v>
          </cell>
          <cell r="X1120">
            <v>5710613265</v>
          </cell>
          <cell r="Y1120">
            <v>5710613265</v>
          </cell>
        </row>
        <row r="1121">
          <cell r="C1121">
            <v>13101</v>
          </cell>
          <cell r="E1121">
            <v>28</v>
          </cell>
          <cell r="G1121">
            <v>3</v>
          </cell>
          <cell r="U1121">
            <v>54183078</v>
          </cell>
          <cell r="V1121">
            <v>34650502</v>
          </cell>
          <cell r="W1121">
            <v>34650502</v>
          </cell>
          <cell r="X1121">
            <v>34650502</v>
          </cell>
          <cell r="Y1121">
            <v>34650502</v>
          </cell>
        </row>
        <row r="1122">
          <cell r="C1122">
            <v>13101</v>
          </cell>
          <cell r="E1122">
            <v>28</v>
          </cell>
          <cell r="G1122">
            <v>3</v>
          </cell>
          <cell r="U1122">
            <v>542652586.03999996</v>
          </cell>
          <cell r="V1122">
            <v>468814644</v>
          </cell>
          <cell r="W1122">
            <v>468814644</v>
          </cell>
          <cell r="X1122">
            <v>468814644</v>
          </cell>
          <cell r="Y1122">
            <v>468814644</v>
          </cell>
        </row>
        <row r="1123">
          <cell r="C1123">
            <v>13101</v>
          </cell>
          <cell r="E1123">
            <v>28</v>
          </cell>
          <cell r="G1123">
            <v>3</v>
          </cell>
          <cell r="U1123">
            <v>103713449</v>
          </cell>
          <cell r="V1123">
            <v>97214240</v>
          </cell>
          <cell r="W1123">
            <v>97214240</v>
          </cell>
          <cell r="X1123">
            <v>97214240</v>
          </cell>
          <cell r="Y1123">
            <v>97214240</v>
          </cell>
        </row>
        <row r="1124">
          <cell r="C1124">
            <v>13101</v>
          </cell>
          <cell r="E1124">
            <v>28</v>
          </cell>
          <cell r="G1124">
            <v>3</v>
          </cell>
          <cell r="U1124">
            <v>149662875</v>
          </cell>
          <cell r="V1124">
            <v>149662875</v>
          </cell>
          <cell r="W1124">
            <v>149662875</v>
          </cell>
          <cell r="X1124">
            <v>149662875</v>
          </cell>
          <cell r="Y1124">
            <v>149662875</v>
          </cell>
        </row>
        <row r="1125">
          <cell r="C1125">
            <v>13101</v>
          </cell>
          <cell r="E1125">
            <v>28</v>
          </cell>
          <cell r="G1125">
            <v>3</v>
          </cell>
          <cell r="U1125">
            <v>260845731</v>
          </cell>
          <cell r="V1125">
            <v>259272554</v>
          </cell>
          <cell r="W1125">
            <v>259272554</v>
          </cell>
          <cell r="X1125">
            <v>259272554</v>
          </cell>
          <cell r="Y1125">
            <v>259272554</v>
          </cell>
        </row>
        <row r="1126">
          <cell r="C1126">
            <v>13101</v>
          </cell>
          <cell r="E1126">
            <v>28</v>
          </cell>
          <cell r="G1126">
            <v>3</v>
          </cell>
          <cell r="U1126">
            <v>199292463</v>
          </cell>
          <cell r="V1126">
            <v>194292463</v>
          </cell>
          <cell r="W1126">
            <v>194292463</v>
          </cell>
          <cell r="X1126">
            <v>194292463</v>
          </cell>
          <cell r="Y1126">
            <v>194292463</v>
          </cell>
        </row>
        <row r="1127">
          <cell r="C1127">
            <v>13101</v>
          </cell>
          <cell r="E1127">
            <v>28</v>
          </cell>
          <cell r="G1127">
            <v>3</v>
          </cell>
          <cell r="U1127">
            <v>1270708180</v>
          </cell>
          <cell r="V1127">
            <v>1242159589</v>
          </cell>
          <cell r="W1127">
            <v>1242159589</v>
          </cell>
          <cell r="X1127">
            <v>1242159589</v>
          </cell>
          <cell r="Y1127">
            <v>1242159589</v>
          </cell>
        </row>
        <row r="1128">
          <cell r="C1128">
            <v>13101</v>
          </cell>
          <cell r="E1128">
            <v>28</v>
          </cell>
          <cell r="G1128">
            <v>3</v>
          </cell>
          <cell r="U1128">
            <v>312236412</v>
          </cell>
          <cell r="V1128">
            <v>312236412</v>
          </cell>
          <cell r="W1128">
            <v>312236412</v>
          </cell>
          <cell r="X1128">
            <v>312236412</v>
          </cell>
          <cell r="Y1128">
            <v>312236412</v>
          </cell>
        </row>
        <row r="1129">
          <cell r="C1129">
            <v>13101</v>
          </cell>
          <cell r="E1129">
            <v>28</v>
          </cell>
          <cell r="G1129">
            <v>3</v>
          </cell>
          <cell r="U1129">
            <v>543242020</v>
          </cell>
          <cell r="V1129">
            <v>543242020</v>
          </cell>
          <cell r="W1129">
            <v>543242020</v>
          </cell>
          <cell r="X1129">
            <v>543242020</v>
          </cell>
          <cell r="Y1129">
            <v>543242020</v>
          </cell>
        </row>
        <row r="1130">
          <cell r="C1130">
            <v>13101</v>
          </cell>
          <cell r="E1130">
            <v>28</v>
          </cell>
          <cell r="G1130">
            <v>3</v>
          </cell>
          <cell r="U1130">
            <v>51806418</v>
          </cell>
          <cell r="V1130">
            <v>51806418</v>
          </cell>
          <cell r="W1130">
            <v>51806418</v>
          </cell>
          <cell r="X1130">
            <v>51806418</v>
          </cell>
          <cell r="Y1130">
            <v>51806418</v>
          </cell>
        </row>
        <row r="1131">
          <cell r="C1131">
            <v>13101</v>
          </cell>
          <cell r="E1131">
            <v>28</v>
          </cell>
          <cell r="G1131">
            <v>3</v>
          </cell>
          <cell r="U1131">
            <v>90683783</v>
          </cell>
          <cell r="V1131">
            <v>59352394</v>
          </cell>
          <cell r="W1131">
            <v>59352394</v>
          </cell>
          <cell r="X1131">
            <v>59352394</v>
          </cell>
          <cell r="Y1131">
            <v>48495316</v>
          </cell>
        </row>
        <row r="1132">
          <cell r="C1132">
            <v>13101</v>
          </cell>
          <cell r="E1132">
            <v>28</v>
          </cell>
          <cell r="G1132">
            <v>3</v>
          </cell>
          <cell r="U1132">
            <v>48041895</v>
          </cell>
          <cell r="V1132">
            <v>25612678</v>
          </cell>
          <cell r="W1132">
            <v>25612678</v>
          </cell>
          <cell r="X1132">
            <v>25612678</v>
          </cell>
          <cell r="Y1132">
            <v>25612678</v>
          </cell>
        </row>
        <row r="1133">
          <cell r="C1133">
            <v>13101</v>
          </cell>
          <cell r="E1133">
            <v>28</v>
          </cell>
          <cell r="G1133">
            <v>3</v>
          </cell>
          <cell r="U1133">
            <v>635937766</v>
          </cell>
          <cell r="V1133">
            <v>625017098</v>
          </cell>
          <cell r="W1133">
            <v>625017098</v>
          </cell>
          <cell r="X1133">
            <v>625017098</v>
          </cell>
          <cell r="Y1133">
            <v>625017098</v>
          </cell>
        </row>
        <row r="1134">
          <cell r="C1134">
            <v>13101</v>
          </cell>
          <cell r="E1134">
            <v>28</v>
          </cell>
          <cell r="G1134">
            <v>3</v>
          </cell>
          <cell r="U1134">
            <v>4423785800</v>
          </cell>
          <cell r="V1134">
            <v>3370955700</v>
          </cell>
          <cell r="W1134">
            <v>3370955700</v>
          </cell>
          <cell r="X1134">
            <v>3370955700</v>
          </cell>
          <cell r="Y1134">
            <v>3370955700</v>
          </cell>
        </row>
        <row r="1135">
          <cell r="C1135">
            <v>13101</v>
          </cell>
          <cell r="E1135">
            <v>28</v>
          </cell>
          <cell r="G1135">
            <v>3</v>
          </cell>
          <cell r="U1135">
            <v>0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</row>
        <row r="1136">
          <cell r="C1136">
            <v>13101</v>
          </cell>
          <cell r="E1136">
            <v>28</v>
          </cell>
          <cell r="G1136">
            <v>3</v>
          </cell>
          <cell r="U1136">
            <v>3318480700</v>
          </cell>
          <cell r="V1136">
            <v>2528734200</v>
          </cell>
          <cell r="W1136">
            <v>2528734200</v>
          </cell>
          <cell r="X1136">
            <v>2528734200</v>
          </cell>
          <cell r="Y1136">
            <v>2528734200</v>
          </cell>
        </row>
        <row r="1137">
          <cell r="C1137">
            <v>13101</v>
          </cell>
          <cell r="E1137">
            <v>28</v>
          </cell>
          <cell r="G1137">
            <v>3</v>
          </cell>
          <cell r="U1137">
            <v>554591800</v>
          </cell>
          <cell r="V1137">
            <v>422580200</v>
          </cell>
          <cell r="W1137">
            <v>422580200</v>
          </cell>
          <cell r="X1137">
            <v>422580200</v>
          </cell>
          <cell r="Y1137">
            <v>422580200</v>
          </cell>
        </row>
        <row r="1138">
          <cell r="C1138">
            <v>13101</v>
          </cell>
          <cell r="E1138">
            <v>28</v>
          </cell>
          <cell r="G1138">
            <v>3</v>
          </cell>
          <cell r="U1138">
            <v>554591800</v>
          </cell>
          <cell r="V1138">
            <v>422580200</v>
          </cell>
          <cell r="W1138">
            <v>422580200</v>
          </cell>
          <cell r="X1138">
            <v>422580200</v>
          </cell>
          <cell r="Y1138">
            <v>422580200</v>
          </cell>
        </row>
        <row r="1139">
          <cell r="C1139">
            <v>13101</v>
          </cell>
          <cell r="E1139">
            <v>28</v>
          </cell>
          <cell r="G1139">
            <v>3</v>
          </cell>
          <cell r="U1139">
            <v>1107273600</v>
          </cell>
          <cell r="V1139">
            <v>843733400</v>
          </cell>
          <cell r="W1139">
            <v>843733400</v>
          </cell>
          <cell r="X1139">
            <v>843733400</v>
          </cell>
          <cell r="Y1139">
            <v>843733400</v>
          </cell>
        </row>
        <row r="1140">
          <cell r="C1140">
            <v>13101</v>
          </cell>
          <cell r="E1140">
            <v>28</v>
          </cell>
          <cell r="G1140">
            <v>3</v>
          </cell>
          <cell r="U1140">
            <v>1070839570</v>
          </cell>
          <cell r="V1140">
            <v>874351877</v>
          </cell>
          <cell r="W1140">
            <v>874351877</v>
          </cell>
          <cell r="X1140">
            <v>874351877</v>
          </cell>
          <cell r="Y1140">
            <v>874351877</v>
          </cell>
        </row>
        <row r="1141">
          <cell r="C1141">
            <v>13101</v>
          </cell>
          <cell r="E1141">
            <v>28</v>
          </cell>
          <cell r="G1141">
            <v>3</v>
          </cell>
          <cell r="U1141">
            <v>19040387.829999998</v>
          </cell>
          <cell r="V1141">
            <v>14040387</v>
          </cell>
          <cell r="W1141">
            <v>14040387</v>
          </cell>
          <cell r="X1141">
            <v>14040387</v>
          </cell>
          <cell r="Y1141">
            <v>14040387</v>
          </cell>
        </row>
        <row r="1142">
          <cell r="C1142">
            <v>13101</v>
          </cell>
          <cell r="E1142">
            <v>28</v>
          </cell>
          <cell r="G1142">
            <v>3</v>
          </cell>
          <cell r="U1142">
            <v>16256946</v>
          </cell>
          <cell r="V1142">
            <v>10149442</v>
          </cell>
          <cell r="W1142">
            <v>10149442</v>
          </cell>
          <cell r="X1142">
            <v>10149442</v>
          </cell>
          <cell r="Y1142">
            <v>10149442</v>
          </cell>
        </row>
        <row r="1143">
          <cell r="C1143">
            <v>13101</v>
          </cell>
          <cell r="E1143">
            <v>28</v>
          </cell>
          <cell r="G1143">
            <v>3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</row>
        <row r="1144">
          <cell r="C1144">
            <v>13101</v>
          </cell>
          <cell r="E1144">
            <v>28</v>
          </cell>
          <cell r="G1144">
            <v>3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</row>
        <row r="1145">
          <cell r="C1145">
            <v>13101</v>
          </cell>
          <cell r="E1145">
            <v>28</v>
          </cell>
          <cell r="G1145">
            <v>3</v>
          </cell>
          <cell r="U1145">
            <v>8275488536</v>
          </cell>
          <cell r="V1145">
            <v>8266514107</v>
          </cell>
          <cell r="W1145">
            <v>8266514107</v>
          </cell>
          <cell r="X1145">
            <v>8266514107</v>
          </cell>
          <cell r="Y1145">
            <v>8266514107</v>
          </cell>
        </row>
        <row r="1146">
          <cell r="C1146">
            <v>13101</v>
          </cell>
          <cell r="E1146">
            <v>28</v>
          </cell>
          <cell r="G1146">
            <v>3</v>
          </cell>
          <cell r="U1146">
            <v>3918894760.27</v>
          </cell>
          <cell r="V1146">
            <v>3857254721</v>
          </cell>
          <cell r="W1146">
            <v>3857254721</v>
          </cell>
          <cell r="X1146">
            <v>3857254721</v>
          </cell>
          <cell r="Y1146">
            <v>3857254721</v>
          </cell>
        </row>
        <row r="1147">
          <cell r="C1147">
            <v>13101</v>
          </cell>
          <cell r="E1147">
            <v>28</v>
          </cell>
          <cell r="G1147">
            <v>3</v>
          </cell>
          <cell r="U1147">
            <v>200000000</v>
          </cell>
          <cell r="V1147">
            <v>0</v>
          </cell>
          <cell r="W1147">
            <v>0</v>
          </cell>
          <cell r="X1147">
            <v>0</v>
          </cell>
          <cell r="Y1147">
            <v>0</v>
          </cell>
        </row>
        <row r="1148">
          <cell r="C1148">
            <v>13101</v>
          </cell>
          <cell r="E1148">
            <v>28</v>
          </cell>
          <cell r="G1148">
            <v>3</v>
          </cell>
          <cell r="U1148">
            <v>1693394404</v>
          </cell>
          <cell r="V1148">
            <v>1688394674</v>
          </cell>
          <cell r="W1148">
            <v>1688394674</v>
          </cell>
          <cell r="X1148">
            <v>1688394674</v>
          </cell>
          <cell r="Y1148">
            <v>1688394674</v>
          </cell>
        </row>
        <row r="1149">
          <cell r="C1149">
            <v>13101</v>
          </cell>
          <cell r="E1149">
            <v>28</v>
          </cell>
          <cell r="G1149">
            <v>3</v>
          </cell>
          <cell r="U1149">
            <v>3782631903.0900002</v>
          </cell>
          <cell r="V1149">
            <v>3782631903</v>
          </cell>
          <cell r="W1149">
            <v>3782631903</v>
          </cell>
          <cell r="X1149">
            <v>3782631903</v>
          </cell>
          <cell r="Y1149">
            <v>3782631903</v>
          </cell>
        </row>
        <row r="1150">
          <cell r="C1150">
            <v>13101</v>
          </cell>
          <cell r="E1150">
            <v>28</v>
          </cell>
          <cell r="G1150">
            <v>3</v>
          </cell>
          <cell r="U1150">
            <v>1074146045</v>
          </cell>
          <cell r="V1150">
            <v>1074146045</v>
          </cell>
          <cell r="W1150">
            <v>1074146045</v>
          </cell>
          <cell r="X1150">
            <v>1074146045</v>
          </cell>
          <cell r="Y1150">
            <v>1074146045</v>
          </cell>
        </row>
        <row r="1151">
          <cell r="C1151">
            <v>13101</v>
          </cell>
          <cell r="E1151">
            <v>28</v>
          </cell>
          <cell r="G1151">
            <v>3</v>
          </cell>
          <cell r="U1151">
            <v>0</v>
          </cell>
          <cell r="V1151">
            <v>0</v>
          </cell>
          <cell r="W1151">
            <v>0</v>
          </cell>
          <cell r="X1151">
            <v>0</v>
          </cell>
          <cell r="Y1151">
            <v>0</v>
          </cell>
        </row>
        <row r="1152">
          <cell r="C1152">
            <v>13101</v>
          </cell>
          <cell r="E1152">
            <v>28</v>
          </cell>
          <cell r="G1152">
            <v>3</v>
          </cell>
          <cell r="U1152">
            <v>104793998.47</v>
          </cell>
          <cell r="V1152">
            <v>104793998</v>
          </cell>
          <cell r="W1152">
            <v>104793998</v>
          </cell>
          <cell r="X1152">
            <v>104793998</v>
          </cell>
          <cell r="Y1152">
            <v>104793998</v>
          </cell>
        </row>
        <row r="1153">
          <cell r="C1153">
            <v>13101</v>
          </cell>
          <cell r="E1153">
            <v>28</v>
          </cell>
          <cell r="G1153">
            <v>3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</row>
        <row r="1154">
          <cell r="C1154">
            <v>13101</v>
          </cell>
          <cell r="E1154">
            <v>28</v>
          </cell>
          <cell r="G1154">
            <v>3</v>
          </cell>
          <cell r="U1154">
            <v>87123125147</v>
          </cell>
          <cell r="V1154">
            <v>82237362139</v>
          </cell>
          <cell r="W1154">
            <v>82237362139</v>
          </cell>
          <cell r="X1154">
            <v>82237362139</v>
          </cell>
          <cell r="Y1154">
            <v>82237362139</v>
          </cell>
        </row>
        <row r="1155">
          <cell r="C1155">
            <v>13101</v>
          </cell>
          <cell r="E1155">
            <v>28</v>
          </cell>
          <cell r="G1155">
            <v>3</v>
          </cell>
          <cell r="U1155">
            <v>2282738367</v>
          </cell>
          <cell r="V1155">
            <v>2282738367</v>
          </cell>
          <cell r="W1155">
            <v>2282738367</v>
          </cell>
          <cell r="X1155">
            <v>2282738367</v>
          </cell>
          <cell r="Y1155">
            <v>2282738367</v>
          </cell>
        </row>
        <row r="1156">
          <cell r="C1156">
            <v>13101</v>
          </cell>
          <cell r="E1156">
            <v>28</v>
          </cell>
          <cell r="G1156">
            <v>3</v>
          </cell>
          <cell r="U1156">
            <v>55061535</v>
          </cell>
          <cell r="V1156">
            <v>54661535</v>
          </cell>
          <cell r="W1156">
            <v>54661535</v>
          </cell>
          <cell r="X1156">
            <v>54661535</v>
          </cell>
          <cell r="Y1156">
            <v>54661535</v>
          </cell>
        </row>
        <row r="1157">
          <cell r="C1157">
            <v>13101</v>
          </cell>
          <cell r="E1157">
            <v>28</v>
          </cell>
          <cell r="G1157">
            <v>3</v>
          </cell>
          <cell r="U1157">
            <v>484563300</v>
          </cell>
          <cell r="V1157">
            <v>385657300</v>
          </cell>
          <cell r="W1157">
            <v>385657300</v>
          </cell>
          <cell r="X1157">
            <v>385657300</v>
          </cell>
          <cell r="Y1157">
            <v>385657300</v>
          </cell>
        </row>
        <row r="1158">
          <cell r="C1158">
            <v>13101</v>
          </cell>
          <cell r="E1158">
            <v>28</v>
          </cell>
          <cell r="G1158">
            <v>3</v>
          </cell>
          <cell r="U1158">
            <v>363463800</v>
          </cell>
          <cell r="V1158">
            <v>289262200</v>
          </cell>
          <cell r="W1158">
            <v>289262200</v>
          </cell>
          <cell r="X1158">
            <v>289262200</v>
          </cell>
          <cell r="Y1158">
            <v>289262200</v>
          </cell>
        </row>
        <row r="1159">
          <cell r="C1159">
            <v>13101</v>
          </cell>
          <cell r="E1159">
            <v>28</v>
          </cell>
          <cell r="G1159">
            <v>3</v>
          </cell>
          <cell r="U1159">
            <v>60695600</v>
          </cell>
          <cell r="V1159">
            <v>48282500</v>
          </cell>
          <cell r="W1159">
            <v>48282500</v>
          </cell>
          <cell r="X1159">
            <v>48282500</v>
          </cell>
          <cell r="Y1159">
            <v>48282500</v>
          </cell>
        </row>
        <row r="1160">
          <cell r="C1160">
            <v>13101</v>
          </cell>
          <cell r="E1160">
            <v>28</v>
          </cell>
          <cell r="G1160">
            <v>3</v>
          </cell>
          <cell r="U1160">
            <v>60695600</v>
          </cell>
          <cell r="V1160">
            <v>48282500</v>
          </cell>
          <cell r="W1160">
            <v>48282500</v>
          </cell>
          <cell r="X1160">
            <v>48282500</v>
          </cell>
          <cell r="Y1160">
            <v>48282500</v>
          </cell>
        </row>
        <row r="1161">
          <cell r="C1161">
            <v>13101</v>
          </cell>
          <cell r="E1161">
            <v>28</v>
          </cell>
          <cell r="G1161">
            <v>3</v>
          </cell>
          <cell r="U1161">
            <v>121242400</v>
          </cell>
          <cell r="V1161">
            <v>96479900</v>
          </cell>
          <cell r="W1161">
            <v>96479900</v>
          </cell>
          <cell r="X1161">
            <v>96479900</v>
          </cell>
          <cell r="Y1161">
            <v>96479900</v>
          </cell>
        </row>
        <row r="1162">
          <cell r="C1162">
            <v>13101</v>
          </cell>
          <cell r="E1162">
            <v>28</v>
          </cell>
          <cell r="G1162">
            <v>3</v>
          </cell>
          <cell r="U1162">
            <v>216717168.96000001</v>
          </cell>
          <cell r="V1162">
            <v>211930245</v>
          </cell>
          <cell r="W1162">
            <v>211930245</v>
          </cell>
          <cell r="X1162">
            <v>211930245</v>
          </cell>
          <cell r="Y1162">
            <v>211930245</v>
          </cell>
        </row>
        <row r="1163">
          <cell r="C1163">
            <v>13101</v>
          </cell>
          <cell r="E1163">
            <v>28</v>
          </cell>
          <cell r="G1163">
            <v>3</v>
          </cell>
          <cell r="U1163">
            <v>184443.17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</row>
        <row r="1164">
          <cell r="C1164">
            <v>13101</v>
          </cell>
          <cell r="E1164">
            <v>28</v>
          </cell>
          <cell r="G1164">
            <v>3</v>
          </cell>
          <cell r="U1164">
            <v>935101093.03999996</v>
          </cell>
          <cell r="V1164">
            <v>933939865</v>
          </cell>
          <cell r="W1164">
            <v>933939865</v>
          </cell>
          <cell r="X1164">
            <v>933939865</v>
          </cell>
          <cell r="Y1164">
            <v>933939865</v>
          </cell>
        </row>
        <row r="1165">
          <cell r="C1165">
            <v>13101</v>
          </cell>
          <cell r="E1165">
            <v>28</v>
          </cell>
          <cell r="G1165">
            <v>3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</row>
        <row r="1166">
          <cell r="C1166">
            <v>13101</v>
          </cell>
          <cell r="E1166">
            <v>28</v>
          </cell>
          <cell r="G1166">
            <v>3</v>
          </cell>
          <cell r="U1166">
            <v>434973507.73000002</v>
          </cell>
          <cell r="V1166">
            <v>432063294</v>
          </cell>
          <cell r="W1166">
            <v>432063294</v>
          </cell>
          <cell r="X1166">
            <v>432063294</v>
          </cell>
          <cell r="Y1166">
            <v>432063294</v>
          </cell>
        </row>
        <row r="1167">
          <cell r="C1167">
            <v>13101</v>
          </cell>
          <cell r="E1167">
            <v>28</v>
          </cell>
          <cell r="G1167">
            <v>3</v>
          </cell>
          <cell r="U1167">
            <v>129948827</v>
          </cell>
          <cell r="V1167">
            <v>129948827</v>
          </cell>
          <cell r="W1167">
            <v>129948827</v>
          </cell>
          <cell r="X1167">
            <v>129948827</v>
          </cell>
          <cell r="Y1167">
            <v>129948827</v>
          </cell>
        </row>
        <row r="1168">
          <cell r="C1168">
            <v>13101</v>
          </cell>
          <cell r="E1168">
            <v>28</v>
          </cell>
          <cell r="G1168">
            <v>3</v>
          </cell>
          <cell r="U1168">
            <v>420047625.87</v>
          </cell>
          <cell r="V1168">
            <v>420047625</v>
          </cell>
          <cell r="W1168">
            <v>420047625</v>
          </cell>
          <cell r="X1168">
            <v>420047625</v>
          </cell>
          <cell r="Y1168">
            <v>420047625</v>
          </cell>
        </row>
        <row r="1169">
          <cell r="C1169">
            <v>13101</v>
          </cell>
          <cell r="E1169">
            <v>28</v>
          </cell>
          <cell r="G1169">
            <v>3</v>
          </cell>
          <cell r="U1169">
            <v>93302026</v>
          </cell>
          <cell r="V1169">
            <v>93302026</v>
          </cell>
          <cell r="W1169">
            <v>93302026</v>
          </cell>
          <cell r="X1169">
            <v>93302026</v>
          </cell>
          <cell r="Y1169">
            <v>93302026</v>
          </cell>
        </row>
        <row r="1170">
          <cell r="C1170">
            <v>13101</v>
          </cell>
          <cell r="E1170">
            <v>28</v>
          </cell>
          <cell r="G1170">
            <v>3</v>
          </cell>
          <cell r="U1170">
            <v>7975006.5300000003</v>
          </cell>
          <cell r="V1170">
            <v>5167304</v>
          </cell>
          <cell r="W1170">
            <v>5167304</v>
          </cell>
          <cell r="X1170">
            <v>5167304</v>
          </cell>
          <cell r="Y1170">
            <v>5167304</v>
          </cell>
        </row>
        <row r="1171">
          <cell r="C1171">
            <v>13101</v>
          </cell>
          <cell r="E1171">
            <v>28</v>
          </cell>
          <cell r="G1171">
            <v>3</v>
          </cell>
          <cell r="U1171">
            <v>7347033475.4399996</v>
          </cell>
          <cell r="V1171">
            <v>7102112223</v>
          </cell>
          <cell r="W1171">
            <v>7102112223</v>
          </cell>
          <cell r="X1171">
            <v>7102112223</v>
          </cell>
          <cell r="Y1171">
            <v>7102112223</v>
          </cell>
        </row>
        <row r="1172">
          <cell r="C1172">
            <v>13101</v>
          </cell>
          <cell r="E1172">
            <v>28</v>
          </cell>
          <cell r="G1172">
            <v>3</v>
          </cell>
          <cell r="U1172">
            <v>1822165596</v>
          </cell>
          <cell r="V1172">
            <v>1662747878</v>
          </cell>
          <cell r="W1172">
            <v>1662747878</v>
          </cell>
          <cell r="X1172">
            <v>1662747878</v>
          </cell>
          <cell r="Y1172">
            <v>1331759088</v>
          </cell>
        </row>
        <row r="1173">
          <cell r="C1173">
            <v>13101</v>
          </cell>
          <cell r="E1173">
            <v>28</v>
          </cell>
          <cell r="G1173">
            <v>3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</row>
        <row r="1174">
          <cell r="C1174">
            <v>13101</v>
          </cell>
          <cell r="E1174">
            <v>28</v>
          </cell>
          <cell r="G1174">
            <v>3</v>
          </cell>
          <cell r="U1174">
            <v>434815085</v>
          </cell>
          <cell r="V1174">
            <v>429553149</v>
          </cell>
          <cell r="W1174">
            <v>429553149</v>
          </cell>
          <cell r="X1174">
            <v>429553149</v>
          </cell>
          <cell r="Y1174">
            <v>429553149</v>
          </cell>
        </row>
        <row r="1175">
          <cell r="C1175">
            <v>13101</v>
          </cell>
          <cell r="E1175">
            <v>28</v>
          </cell>
          <cell r="G1175">
            <v>3</v>
          </cell>
          <cell r="U1175">
            <v>600389425</v>
          </cell>
          <cell r="V1175">
            <v>593255096</v>
          </cell>
          <cell r="W1175">
            <v>593255096</v>
          </cell>
          <cell r="X1175">
            <v>593255096</v>
          </cell>
          <cell r="Y1175">
            <v>543817172</v>
          </cell>
        </row>
        <row r="1176">
          <cell r="C1176">
            <v>13101</v>
          </cell>
          <cell r="E1176">
            <v>28</v>
          </cell>
          <cell r="G1176">
            <v>3</v>
          </cell>
          <cell r="U1176">
            <v>1111863099</v>
          </cell>
          <cell r="V1176">
            <v>906023752.98000002</v>
          </cell>
          <cell r="W1176">
            <v>906023752.98000002</v>
          </cell>
          <cell r="X1176">
            <v>906023752.98000002</v>
          </cell>
          <cell r="Y1176">
            <v>510354023.66000003</v>
          </cell>
        </row>
        <row r="1177">
          <cell r="C1177">
            <v>13103</v>
          </cell>
          <cell r="E1177">
            <v>28</v>
          </cell>
          <cell r="G1177">
            <v>3</v>
          </cell>
          <cell r="U1177">
            <v>3879551</v>
          </cell>
          <cell r="V1177">
            <v>1996940</v>
          </cell>
          <cell r="W1177">
            <v>1996940</v>
          </cell>
          <cell r="X1177">
            <v>1996940</v>
          </cell>
          <cell r="Y1177">
            <v>1996940</v>
          </cell>
        </row>
        <row r="1178">
          <cell r="C1178">
            <v>13103</v>
          </cell>
          <cell r="E1178">
            <v>28</v>
          </cell>
          <cell r="G1178">
            <v>3</v>
          </cell>
          <cell r="U1178">
            <v>7287181636.3500004</v>
          </cell>
          <cell r="V1178">
            <v>6700896336</v>
          </cell>
          <cell r="W1178">
            <v>6700896336</v>
          </cell>
          <cell r="X1178">
            <v>6700896336</v>
          </cell>
          <cell r="Y1178">
            <v>6700896336</v>
          </cell>
        </row>
        <row r="1179">
          <cell r="C1179">
            <v>13103</v>
          </cell>
          <cell r="E1179">
            <v>28</v>
          </cell>
          <cell r="G1179">
            <v>3</v>
          </cell>
          <cell r="U1179">
            <v>92852201</v>
          </cell>
          <cell r="V1179">
            <v>67467852</v>
          </cell>
          <cell r="W1179">
            <v>67467852</v>
          </cell>
          <cell r="X1179">
            <v>67467852</v>
          </cell>
          <cell r="Y1179">
            <v>67467852</v>
          </cell>
        </row>
        <row r="1180">
          <cell r="C1180">
            <v>13103</v>
          </cell>
          <cell r="E1180">
            <v>28</v>
          </cell>
          <cell r="G1180">
            <v>3</v>
          </cell>
          <cell r="U1180">
            <v>182578440</v>
          </cell>
          <cell r="V1180">
            <v>173308134</v>
          </cell>
          <cell r="W1180">
            <v>173308134</v>
          </cell>
          <cell r="X1180">
            <v>173308134</v>
          </cell>
          <cell r="Y1180">
            <v>173308134</v>
          </cell>
        </row>
        <row r="1181">
          <cell r="C1181">
            <v>13103</v>
          </cell>
          <cell r="E1181">
            <v>28</v>
          </cell>
          <cell r="G1181">
            <v>3</v>
          </cell>
          <cell r="U1181">
            <v>638389155.64999998</v>
          </cell>
          <cell r="V1181">
            <v>582437968</v>
          </cell>
          <cell r="W1181">
            <v>582437968</v>
          </cell>
          <cell r="X1181">
            <v>582437968</v>
          </cell>
          <cell r="Y1181">
            <v>582437968</v>
          </cell>
        </row>
        <row r="1182">
          <cell r="C1182">
            <v>13103</v>
          </cell>
          <cell r="E1182">
            <v>28</v>
          </cell>
          <cell r="G1182">
            <v>3</v>
          </cell>
          <cell r="U1182">
            <v>29800690</v>
          </cell>
          <cell r="V1182">
            <v>17665654</v>
          </cell>
          <cell r="W1182">
            <v>17665654</v>
          </cell>
          <cell r="X1182">
            <v>17665654</v>
          </cell>
          <cell r="Y1182">
            <v>17665654</v>
          </cell>
        </row>
        <row r="1183">
          <cell r="C1183">
            <v>13104</v>
          </cell>
          <cell r="E1183">
            <v>28</v>
          </cell>
          <cell r="G1183">
            <v>3</v>
          </cell>
          <cell r="U1183">
            <v>5910371460</v>
          </cell>
          <cell r="V1183">
            <v>5628253029</v>
          </cell>
          <cell r="W1183">
            <v>5628253029</v>
          </cell>
          <cell r="X1183">
            <v>5628253029</v>
          </cell>
          <cell r="Y1183">
            <v>5628253029</v>
          </cell>
        </row>
        <row r="1184">
          <cell r="C1184">
            <v>13104</v>
          </cell>
          <cell r="E1184">
            <v>28</v>
          </cell>
          <cell r="G1184">
            <v>3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</row>
        <row r="1185">
          <cell r="C1185">
            <v>13104</v>
          </cell>
          <cell r="E1185">
            <v>28</v>
          </cell>
          <cell r="G1185">
            <v>3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</row>
        <row r="1186">
          <cell r="C1186">
            <v>13104</v>
          </cell>
          <cell r="E1186">
            <v>28</v>
          </cell>
          <cell r="G1186">
            <v>3</v>
          </cell>
          <cell r="U1186">
            <v>6241422860.6300001</v>
          </cell>
          <cell r="V1186">
            <v>5825959001</v>
          </cell>
          <cell r="W1186">
            <v>5825959001</v>
          </cell>
          <cell r="X1186">
            <v>5825959001</v>
          </cell>
          <cell r="Y1186">
            <v>5825959001</v>
          </cell>
        </row>
        <row r="1187">
          <cell r="C1187">
            <v>13104</v>
          </cell>
          <cell r="E1187">
            <v>28</v>
          </cell>
          <cell r="G1187">
            <v>3</v>
          </cell>
          <cell r="U1187">
            <v>646351299</v>
          </cell>
          <cell r="V1187">
            <v>641479275</v>
          </cell>
          <cell r="W1187">
            <v>641479275</v>
          </cell>
          <cell r="X1187">
            <v>641479275</v>
          </cell>
          <cell r="Y1187">
            <v>641479275</v>
          </cell>
        </row>
        <row r="1188">
          <cell r="C1188">
            <v>13104</v>
          </cell>
          <cell r="E1188">
            <v>28</v>
          </cell>
          <cell r="G1188">
            <v>3</v>
          </cell>
          <cell r="U1188">
            <v>772421895.37</v>
          </cell>
          <cell r="V1188">
            <v>664362317</v>
          </cell>
          <cell r="W1188">
            <v>664362317</v>
          </cell>
          <cell r="X1188">
            <v>664362317</v>
          </cell>
          <cell r="Y1188">
            <v>664362317</v>
          </cell>
        </row>
        <row r="1189">
          <cell r="C1189">
            <v>13105</v>
          </cell>
          <cell r="E1189">
            <v>28</v>
          </cell>
          <cell r="G1189">
            <v>3</v>
          </cell>
          <cell r="U1189">
            <v>1136341301</v>
          </cell>
          <cell r="V1189">
            <v>874263101</v>
          </cell>
          <cell r="W1189">
            <v>874263101</v>
          </cell>
          <cell r="X1189">
            <v>874263101</v>
          </cell>
          <cell r="Y1189">
            <v>851251071</v>
          </cell>
        </row>
        <row r="1190">
          <cell r="C1190">
            <v>13105</v>
          </cell>
          <cell r="E1190">
            <v>28</v>
          </cell>
          <cell r="G1190">
            <v>3</v>
          </cell>
          <cell r="U1190">
            <v>127956836</v>
          </cell>
          <cell r="V1190">
            <v>127956836</v>
          </cell>
          <cell r="W1190">
            <v>127956836</v>
          </cell>
          <cell r="X1190">
            <v>127956836</v>
          </cell>
          <cell r="Y1190">
            <v>96480336</v>
          </cell>
        </row>
        <row r="1191">
          <cell r="C1191">
            <v>13105</v>
          </cell>
          <cell r="E1191">
            <v>28</v>
          </cell>
          <cell r="G1191">
            <v>3</v>
          </cell>
          <cell r="U1191">
            <v>1385261455</v>
          </cell>
          <cell r="V1191">
            <v>1260360912</v>
          </cell>
          <cell r="W1191">
            <v>1260360912</v>
          </cell>
          <cell r="X1191">
            <v>1260360912</v>
          </cell>
          <cell r="Y1191">
            <v>1260360912</v>
          </cell>
        </row>
        <row r="1192">
          <cell r="C1192">
            <v>13107</v>
          </cell>
          <cell r="E1192">
            <v>28</v>
          </cell>
          <cell r="G1192">
            <v>3</v>
          </cell>
          <cell r="U1192">
            <v>1008292337</v>
          </cell>
          <cell r="V1192">
            <v>1004693857</v>
          </cell>
          <cell r="W1192">
            <v>1004693857</v>
          </cell>
          <cell r="X1192">
            <v>1004693857</v>
          </cell>
          <cell r="Y1192">
            <v>1004693857</v>
          </cell>
        </row>
        <row r="1193">
          <cell r="C1193">
            <v>13108</v>
          </cell>
          <cell r="E1193">
            <v>28</v>
          </cell>
          <cell r="G1193">
            <v>1</v>
          </cell>
          <cell r="U1193">
            <v>770764259</v>
          </cell>
          <cell r="V1193">
            <v>738808914</v>
          </cell>
          <cell r="W1193">
            <v>738808914</v>
          </cell>
          <cell r="X1193">
            <v>738808914</v>
          </cell>
          <cell r="Y1193">
            <v>738808914</v>
          </cell>
        </row>
        <row r="1194">
          <cell r="C1194">
            <v>13108</v>
          </cell>
          <cell r="E1194">
            <v>28</v>
          </cell>
          <cell r="G1194">
            <v>1</v>
          </cell>
          <cell r="U1194">
            <v>500000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</row>
        <row r="1195">
          <cell r="C1195">
            <v>13108</v>
          </cell>
          <cell r="E1195">
            <v>28</v>
          </cell>
          <cell r="G1195">
            <v>1</v>
          </cell>
          <cell r="U1195">
            <v>18000000</v>
          </cell>
          <cell r="V1195">
            <v>18000000</v>
          </cell>
          <cell r="W1195">
            <v>18000000</v>
          </cell>
          <cell r="X1195">
            <v>18000000</v>
          </cell>
          <cell r="Y1195">
            <v>18000000</v>
          </cell>
        </row>
        <row r="1196">
          <cell r="C1196">
            <v>13108</v>
          </cell>
          <cell r="E1196">
            <v>28</v>
          </cell>
          <cell r="G1196">
            <v>1</v>
          </cell>
          <cell r="U1196">
            <v>34000000</v>
          </cell>
          <cell r="V1196">
            <v>28689308</v>
          </cell>
          <cell r="W1196">
            <v>28689308</v>
          </cell>
          <cell r="X1196">
            <v>28689308</v>
          </cell>
          <cell r="Y1196">
            <v>28689308</v>
          </cell>
        </row>
        <row r="1197">
          <cell r="C1197">
            <v>13108</v>
          </cell>
          <cell r="E1197">
            <v>28</v>
          </cell>
          <cell r="G1197">
            <v>1</v>
          </cell>
          <cell r="U1197">
            <v>45000000</v>
          </cell>
          <cell r="V1197">
            <v>24967113</v>
          </cell>
          <cell r="W1197">
            <v>24967113</v>
          </cell>
          <cell r="X1197">
            <v>24967113</v>
          </cell>
          <cell r="Y1197">
            <v>24967113</v>
          </cell>
        </row>
        <row r="1198">
          <cell r="C1198">
            <v>13108</v>
          </cell>
          <cell r="E1198">
            <v>28</v>
          </cell>
          <cell r="G1198">
            <v>1</v>
          </cell>
          <cell r="U1198">
            <v>70000000</v>
          </cell>
          <cell r="V1198">
            <v>69321246</v>
          </cell>
          <cell r="W1198">
            <v>69321246</v>
          </cell>
          <cell r="X1198">
            <v>69321246</v>
          </cell>
          <cell r="Y1198">
            <v>69321246</v>
          </cell>
        </row>
        <row r="1199">
          <cell r="C1199">
            <v>13108</v>
          </cell>
          <cell r="E1199">
            <v>28</v>
          </cell>
          <cell r="G1199">
            <v>1</v>
          </cell>
          <cell r="U1199">
            <v>5000000</v>
          </cell>
          <cell r="V1199">
            <v>4883607</v>
          </cell>
          <cell r="W1199">
            <v>4883607</v>
          </cell>
          <cell r="X1199">
            <v>4883607</v>
          </cell>
          <cell r="Y1199">
            <v>4883607</v>
          </cell>
        </row>
        <row r="1200">
          <cell r="C1200">
            <v>13108</v>
          </cell>
          <cell r="E1200">
            <v>28</v>
          </cell>
          <cell r="G1200">
            <v>1</v>
          </cell>
          <cell r="U1200">
            <v>45000000</v>
          </cell>
          <cell r="V1200">
            <v>28572600</v>
          </cell>
          <cell r="W1200">
            <v>28572600</v>
          </cell>
          <cell r="X1200">
            <v>28572600</v>
          </cell>
          <cell r="Y1200">
            <v>28572600</v>
          </cell>
        </row>
        <row r="1201">
          <cell r="C1201">
            <v>13108</v>
          </cell>
          <cell r="E1201">
            <v>28</v>
          </cell>
          <cell r="G1201">
            <v>1</v>
          </cell>
          <cell r="U1201">
            <v>6500000</v>
          </cell>
          <cell r="V1201">
            <v>3578200</v>
          </cell>
          <cell r="W1201">
            <v>3578200</v>
          </cell>
          <cell r="X1201">
            <v>3578200</v>
          </cell>
          <cell r="Y1201">
            <v>3578200</v>
          </cell>
        </row>
        <row r="1202">
          <cell r="C1202">
            <v>13108</v>
          </cell>
          <cell r="E1202">
            <v>28</v>
          </cell>
          <cell r="G1202">
            <v>1</v>
          </cell>
          <cell r="U1202">
            <v>34000000</v>
          </cell>
          <cell r="V1202">
            <v>21426900</v>
          </cell>
          <cell r="W1202">
            <v>21426900</v>
          </cell>
          <cell r="X1202">
            <v>21426900</v>
          </cell>
          <cell r="Y1202">
            <v>21426900</v>
          </cell>
        </row>
        <row r="1203">
          <cell r="C1203">
            <v>13108</v>
          </cell>
          <cell r="E1203">
            <v>28</v>
          </cell>
          <cell r="G1203">
            <v>1</v>
          </cell>
          <cell r="U1203">
            <v>13000000</v>
          </cell>
          <cell r="V1203">
            <v>7151700</v>
          </cell>
          <cell r="W1203">
            <v>7151700</v>
          </cell>
          <cell r="X1203">
            <v>7151700</v>
          </cell>
          <cell r="Y1203">
            <v>7151700</v>
          </cell>
        </row>
        <row r="1204">
          <cell r="C1204">
            <v>13108</v>
          </cell>
          <cell r="E1204">
            <v>28</v>
          </cell>
          <cell r="G1204">
            <v>1</v>
          </cell>
          <cell r="U1204">
            <v>6500000</v>
          </cell>
          <cell r="V1204">
            <v>3578200</v>
          </cell>
          <cell r="W1204">
            <v>3578200</v>
          </cell>
          <cell r="X1204">
            <v>3578200</v>
          </cell>
          <cell r="Y1204">
            <v>3578200</v>
          </cell>
        </row>
        <row r="1205">
          <cell r="C1205">
            <v>13108</v>
          </cell>
          <cell r="E1205">
            <v>28</v>
          </cell>
          <cell r="G1205">
            <v>1</v>
          </cell>
          <cell r="U1205">
            <v>95000000</v>
          </cell>
          <cell r="V1205">
            <v>50283046</v>
          </cell>
          <cell r="W1205">
            <v>50283046</v>
          </cell>
          <cell r="X1205">
            <v>50283046</v>
          </cell>
          <cell r="Y1205">
            <v>50283046</v>
          </cell>
        </row>
        <row r="1206">
          <cell r="C1206">
            <v>13108</v>
          </cell>
          <cell r="E1206">
            <v>28</v>
          </cell>
          <cell r="G1206">
            <v>1</v>
          </cell>
          <cell r="U1206">
            <v>70000000</v>
          </cell>
          <cell r="V1206">
            <v>57617400</v>
          </cell>
          <cell r="W1206">
            <v>57617400</v>
          </cell>
          <cell r="X1206">
            <v>57617400</v>
          </cell>
          <cell r="Y1206">
            <v>57617400</v>
          </cell>
        </row>
        <row r="1207">
          <cell r="C1207">
            <v>13108</v>
          </cell>
          <cell r="E1207">
            <v>28</v>
          </cell>
          <cell r="G1207">
            <v>1</v>
          </cell>
          <cell r="U1207">
            <v>100000000</v>
          </cell>
          <cell r="V1207">
            <v>81337700</v>
          </cell>
          <cell r="W1207">
            <v>81337700</v>
          </cell>
          <cell r="X1207">
            <v>81337700</v>
          </cell>
          <cell r="Y1207">
            <v>81337700</v>
          </cell>
        </row>
        <row r="1208">
          <cell r="C1208">
            <v>13108</v>
          </cell>
          <cell r="E1208">
            <v>28</v>
          </cell>
          <cell r="G1208">
            <v>1</v>
          </cell>
          <cell r="U1208">
            <v>5500000</v>
          </cell>
          <cell r="V1208">
            <v>3365800</v>
          </cell>
          <cell r="W1208">
            <v>3365800</v>
          </cell>
          <cell r="X1208">
            <v>3365800</v>
          </cell>
          <cell r="Y1208">
            <v>3365800</v>
          </cell>
        </row>
        <row r="1209">
          <cell r="C1209">
            <v>13108</v>
          </cell>
          <cell r="E1209">
            <v>28</v>
          </cell>
          <cell r="G1209">
            <v>1</v>
          </cell>
          <cell r="U1209">
            <v>70841481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</row>
        <row r="1210">
          <cell r="C1210">
            <v>13108</v>
          </cell>
          <cell r="E1210">
            <v>28</v>
          </cell>
          <cell r="G1210">
            <v>1</v>
          </cell>
          <cell r="U1210">
            <v>70000000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</row>
        <row r="1211">
          <cell r="C1211">
            <v>13110</v>
          </cell>
          <cell r="E1211">
            <v>28</v>
          </cell>
          <cell r="G1211">
            <v>3</v>
          </cell>
          <cell r="U1211">
            <v>3233066325</v>
          </cell>
          <cell r="V1211">
            <v>3233066325</v>
          </cell>
          <cell r="W1211">
            <v>3233066325</v>
          </cell>
          <cell r="X1211">
            <v>3233066325</v>
          </cell>
          <cell r="Y1211">
            <v>3233066325</v>
          </cell>
        </row>
        <row r="1212">
          <cell r="C1212">
            <v>13111</v>
          </cell>
          <cell r="E1212">
            <v>28</v>
          </cell>
          <cell r="G1212">
            <v>3</v>
          </cell>
          <cell r="U1212">
            <v>19310502</v>
          </cell>
          <cell r="V1212">
            <v>0</v>
          </cell>
          <cell r="W1212">
            <v>0</v>
          </cell>
          <cell r="X1212">
            <v>0</v>
          </cell>
          <cell r="Y1212">
            <v>0</v>
          </cell>
        </row>
        <row r="1213">
          <cell r="C1213">
            <v>13111</v>
          </cell>
          <cell r="E1213">
            <v>28</v>
          </cell>
          <cell r="G1213">
            <v>3</v>
          </cell>
          <cell r="U1213">
            <v>200000000</v>
          </cell>
          <cell r="V1213">
            <v>112468014</v>
          </cell>
          <cell r="W1213">
            <v>112468014</v>
          </cell>
          <cell r="X1213">
            <v>112468014</v>
          </cell>
          <cell r="Y1213">
            <v>112468014</v>
          </cell>
        </row>
        <row r="1214">
          <cell r="C1214">
            <v>13115</v>
          </cell>
          <cell r="E1214">
            <v>28</v>
          </cell>
          <cell r="G1214">
            <v>3</v>
          </cell>
          <cell r="U1214">
            <v>0</v>
          </cell>
          <cell r="V1214">
            <v>0</v>
          </cell>
          <cell r="W1214">
            <v>0</v>
          </cell>
          <cell r="X1214">
            <v>0</v>
          </cell>
          <cell r="Y1214">
            <v>0</v>
          </cell>
        </row>
        <row r="1215">
          <cell r="C1215">
            <v>13115</v>
          </cell>
          <cell r="E1215">
            <v>28</v>
          </cell>
          <cell r="G1215">
            <v>3</v>
          </cell>
          <cell r="U1215">
            <v>147050503</v>
          </cell>
          <cell r="V1215">
            <v>147050503</v>
          </cell>
          <cell r="W1215">
            <v>147050503</v>
          </cell>
          <cell r="X1215">
            <v>147050503</v>
          </cell>
          <cell r="Y1215">
            <v>73525252</v>
          </cell>
        </row>
        <row r="1216">
          <cell r="C1216">
            <v>13116</v>
          </cell>
          <cell r="E1216">
            <v>28</v>
          </cell>
          <cell r="G1216">
            <v>3</v>
          </cell>
          <cell r="U1216">
            <v>200839897</v>
          </cell>
          <cell r="V1216">
            <v>120773302</v>
          </cell>
          <cell r="W1216">
            <v>120773302</v>
          </cell>
          <cell r="X1216">
            <v>120773302</v>
          </cell>
          <cell r="Y1216">
            <v>0</v>
          </cell>
        </row>
        <row r="1217">
          <cell r="C1217">
            <v>13116</v>
          </cell>
          <cell r="E1217">
            <v>28</v>
          </cell>
          <cell r="G1217">
            <v>3</v>
          </cell>
          <cell r="U1217">
            <v>26000000</v>
          </cell>
          <cell r="V1217">
            <v>13700000</v>
          </cell>
          <cell r="W1217">
            <v>13700000</v>
          </cell>
          <cell r="X1217">
            <v>13700000</v>
          </cell>
          <cell r="Y1217">
            <v>13700000</v>
          </cell>
        </row>
        <row r="1218">
          <cell r="C1218">
            <v>13125</v>
          </cell>
          <cell r="E1218">
            <v>28</v>
          </cell>
          <cell r="G1218">
            <v>3</v>
          </cell>
          <cell r="U1218">
            <v>559657968</v>
          </cell>
          <cell r="V1218">
            <v>306859492</v>
          </cell>
          <cell r="W1218">
            <v>306859492</v>
          </cell>
          <cell r="X1218">
            <v>306859492</v>
          </cell>
          <cell r="Y1218">
            <v>306859492</v>
          </cell>
        </row>
        <row r="1219">
          <cell r="C1219">
            <v>13150</v>
          </cell>
          <cell r="E1219">
            <v>28</v>
          </cell>
          <cell r="G1219">
            <v>3</v>
          </cell>
          <cell r="U1219">
            <v>619604607</v>
          </cell>
          <cell r="V1219">
            <v>547291608.5</v>
          </cell>
          <cell r="W1219">
            <v>547291608.5</v>
          </cell>
          <cell r="X1219">
            <v>547291608.5</v>
          </cell>
          <cell r="Y1219">
            <v>547291608.5</v>
          </cell>
        </row>
        <row r="1220">
          <cell r="C1220">
            <v>13152</v>
          </cell>
          <cell r="E1220">
            <v>25</v>
          </cell>
          <cell r="G1220">
            <v>3</v>
          </cell>
          <cell r="U1220">
            <v>1076554098</v>
          </cell>
          <cell r="V1220">
            <v>1076554098</v>
          </cell>
          <cell r="W1220">
            <v>1076554098</v>
          </cell>
          <cell r="X1220">
            <v>853687009</v>
          </cell>
          <cell r="Y1220">
            <v>851268214</v>
          </cell>
        </row>
        <row r="1221">
          <cell r="C1221">
            <v>13152</v>
          </cell>
          <cell r="E1221">
            <v>25</v>
          </cell>
          <cell r="G1221">
            <v>3</v>
          </cell>
          <cell r="U1221">
            <v>1086938185</v>
          </cell>
          <cell r="V1221">
            <v>1086556608</v>
          </cell>
          <cell r="W1221">
            <v>1086556608</v>
          </cell>
          <cell r="X1221">
            <v>904587643</v>
          </cell>
          <cell r="Y1221">
            <v>901645714</v>
          </cell>
        </row>
        <row r="1222">
          <cell r="C1222">
            <v>13152</v>
          </cell>
          <cell r="E1222">
            <v>25</v>
          </cell>
          <cell r="G1222">
            <v>3</v>
          </cell>
          <cell r="U1222">
            <v>1067545217</v>
          </cell>
          <cell r="V1222">
            <v>1067545217</v>
          </cell>
          <cell r="W1222">
            <v>1067545217</v>
          </cell>
          <cell r="X1222">
            <v>869424125</v>
          </cell>
          <cell r="Y1222">
            <v>869424125</v>
          </cell>
        </row>
        <row r="1223">
          <cell r="C1223">
            <v>13152</v>
          </cell>
          <cell r="E1223">
            <v>26</v>
          </cell>
          <cell r="G1223">
            <v>3</v>
          </cell>
          <cell r="U1223">
            <v>1499905857</v>
          </cell>
          <cell r="V1223">
            <v>1499905857</v>
          </cell>
          <cell r="W1223">
            <v>1499905857</v>
          </cell>
          <cell r="X1223">
            <v>1499905857</v>
          </cell>
          <cell r="Y1223">
            <v>1499905857</v>
          </cell>
        </row>
        <row r="1224">
          <cell r="C1224">
            <v>13152</v>
          </cell>
          <cell r="E1224">
            <v>26</v>
          </cell>
          <cell r="G1224">
            <v>3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</row>
        <row r="1225">
          <cell r="C1225">
            <v>13160</v>
          </cell>
          <cell r="E1225">
            <v>25</v>
          </cell>
          <cell r="G1225">
            <v>2</v>
          </cell>
          <cell r="U1225">
            <v>10816303555</v>
          </cell>
          <cell r="V1225">
            <v>10476016711.879999</v>
          </cell>
          <cell r="W1225">
            <v>10476016711.879999</v>
          </cell>
          <cell r="X1225">
            <v>10476016711.879999</v>
          </cell>
          <cell r="Y1225">
            <v>10476016711.879999</v>
          </cell>
        </row>
        <row r="1226">
          <cell r="C1226">
            <v>13160</v>
          </cell>
          <cell r="E1226">
            <v>25</v>
          </cell>
          <cell r="G1226">
            <v>2</v>
          </cell>
          <cell r="U1226">
            <v>911621378</v>
          </cell>
          <cell r="V1226">
            <v>911171378</v>
          </cell>
          <cell r="W1226">
            <v>911171378</v>
          </cell>
          <cell r="X1226">
            <v>911171378</v>
          </cell>
          <cell r="Y1226">
            <v>911171378</v>
          </cell>
        </row>
        <row r="1227">
          <cell r="C1227">
            <v>13160</v>
          </cell>
          <cell r="E1227">
            <v>25</v>
          </cell>
          <cell r="G1227">
            <v>2</v>
          </cell>
          <cell r="U1227">
            <v>600466518</v>
          </cell>
          <cell r="V1227">
            <v>600466518</v>
          </cell>
          <cell r="W1227">
            <v>600466518</v>
          </cell>
          <cell r="X1227">
            <v>600466518</v>
          </cell>
          <cell r="Y1227">
            <v>600466518</v>
          </cell>
        </row>
        <row r="1228">
          <cell r="C1228">
            <v>13160</v>
          </cell>
          <cell r="E1228">
            <v>29</v>
          </cell>
          <cell r="G1228">
            <v>3</v>
          </cell>
          <cell r="U1228">
            <v>230000000</v>
          </cell>
          <cell r="V1228">
            <v>136065504</v>
          </cell>
          <cell r="W1228">
            <v>136065504</v>
          </cell>
          <cell r="X1228">
            <v>136065504</v>
          </cell>
          <cell r="Y1228">
            <v>136065504</v>
          </cell>
        </row>
        <row r="1229">
          <cell r="C1229">
            <v>13161</v>
          </cell>
          <cell r="E1229">
            <v>36</v>
          </cell>
          <cell r="G1229">
            <v>3</v>
          </cell>
          <cell r="U1229">
            <v>1321935942</v>
          </cell>
          <cell r="V1229">
            <v>1293337368.5999999</v>
          </cell>
          <cell r="W1229">
            <v>1293337368.5999999</v>
          </cell>
          <cell r="X1229">
            <v>1293337368.5999999</v>
          </cell>
          <cell r="Y1229">
            <v>1293337368.5999999</v>
          </cell>
        </row>
        <row r="1230">
          <cell r="C1230">
            <v>13161</v>
          </cell>
          <cell r="E1230">
            <v>36</v>
          </cell>
          <cell r="G1230">
            <v>3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</row>
        <row r="1231">
          <cell r="C1231">
            <v>13162</v>
          </cell>
          <cell r="E1231">
            <v>29</v>
          </cell>
          <cell r="G1231">
            <v>3</v>
          </cell>
          <cell r="U1231">
            <v>321744004</v>
          </cell>
          <cell r="V1231">
            <v>290254472.60000002</v>
          </cell>
          <cell r="W1231">
            <v>290254472.60000002</v>
          </cell>
          <cell r="X1231">
            <v>290254472.60000002</v>
          </cell>
          <cell r="Y1231">
            <v>252652591</v>
          </cell>
        </row>
        <row r="1232">
          <cell r="C1232">
            <v>13162</v>
          </cell>
          <cell r="E1232">
            <v>29</v>
          </cell>
          <cell r="G1232">
            <v>3</v>
          </cell>
          <cell r="U1232">
            <v>347963953</v>
          </cell>
          <cell r="V1232">
            <v>347963953</v>
          </cell>
          <cell r="W1232">
            <v>347963953</v>
          </cell>
          <cell r="X1232">
            <v>347963953</v>
          </cell>
          <cell r="Y1232">
            <v>278371162</v>
          </cell>
        </row>
        <row r="1233">
          <cell r="C1233">
            <v>13162</v>
          </cell>
          <cell r="E1233">
            <v>29</v>
          </cell>
          <cell r="G1233">
            <v>3</v>
          </cell>
          <cell r="U1233">
            <v>321744000</v>
          </cell>
          <cell r="V1233">
            <v>320710245.60000002</v>
          </cell>
          <cell r="W1233">
            <v>320710245.60000002</v>
          </cell>
          <cell r="X1233">
            <v>320710245.60000002</v>
          </cell>
          <cell r="Y1233">
            <v>251564309</v>
          </cell>
        </row>
        <row r="1234">
          <cell r="C1234">
            <v>13173</v>
          </cell>
          <cell r="E1234">
            <v>29</v>
          </cell>
          <cell r="G1234">
            <v>3</v>
          </cell>
          <cell r="U1234">
            <v>321965644</v>
          </cell>
          <cell r="V1234">
            <v>45355157</v>
          </cell>
          <cell r="W1234">
            <v>45355157</v>
          </cell>
          <cell r="X1234">
            <v>45355157</v>
          </cell>
          <cell r="Y1234">
            <v>45355157</v>
          </cell>
        </row>
        <row r="1235">
          <cell r="C1235">
            <v>13174</v>
          </cell>
          <cell r="E1235">
            <v>28</v>
          </cell>
          <cell r="G1235">
            <v>3</v>
          </cell>
          <cell r="U1235">
            <v>100000000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</row>
        <row r="1236">
          <cell r="C1236">
            <v>13174</v>
          </cell>
          <cell r="E1236">
            <v>28</v>
          </cell>
          <cell r="G1236">
            <v>3</v>
          </cell>
          <cell r="U1236">
            <v>124133955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</row>
        <row r="1237">
          <cell r="C1237">
            <v>13174</v>
          </cell>
          <cell r="E1237">
            <v>28</v>
          </cell>
          <cell r="G1237">
            <v>3</v>
          </cell>
          <cell r="U1237">
            <v>478627484</v>
          </cell>
          <cell r="V1237">
            <v>478627484</v>
          </cell>
          <cell r="W1237">
            <v>478627484</v>
          </cell>
          <cell r="X1237">
            <v>478627484</v>
          </cell>
          <cell r="Y1237">
            <v>478627484</v>
          </cell>
        </row>
        <row r="1238">
          <cell r="C1238">
            <v>13177</v>
          </cell>
          <cell r="E1238">
            <v>28</v>
          </cell>
          <cell r="G1238">
            <v>3</v>
          </cell>
          <cell r="U1238">
            <v>5218444126</v>
          </cell>
          <cell r="V1238">
            <v>3893890757.5</v>
          </cell>
          <cell r="W1238">
            <v>3893890757.5</v>
          </cell>
          <cell r="X1238">
            <v>3893890757.5</v>
          </cell>
          <cell r="Y1238">
            <v>3893890757.5</v>
          </cell>
        </row>
        <row r="1239">
          <cell r="C1239">
            <v>13177</v>
          </cell>
          <cell r="E1239">
            <v>28</v>
          </cell>
          <cell r="G1239">
            <v>3</v>
          </cell>
          <cell r="U1239">
            <v>3296542471</v>
          </cell>
          <cell r="V1239">
            <v>2377987033.5</v>
          </cell>
          <cell r="W1239">
            <v>2377987033.5</v>
          </cell>
          <cell r="X1239">
            <v>2377987033.5</v>
          </cell>
          <cell r="Y1239">
            <v>2377987033.5</v>
          </cell>
        </row>
        <row r="1240">
          <cell r="C1240">
            <v>13203</v>
          </cell>
          <cell r="E1240">
            <v>26</v>
          </cell>
          <cell r="G1240">
            <v>3</v>
          </cell>
          <cell r="U1240">
            <v>121000000</v>
          </cell>
          <cell r="V1240">
            <v>58268005</v>
          </cell>
          <cell r="W1240">
            <v>58268005</v>
          </cell>
          <cell r="X1240">
            <v>58268005</v>
          </cell>
          <cell r="Y1240">
            <v>58268005</v>
          </cell>
        </row>
        <row r="1241">
          <cell r="C1241">
            <v>13204</v>
          </cell>
          <cell r="E1241">
            <v>36</v>
          </cell>
          <cell r="G1241">
            <v>3</v>
          </cell>
          <cell r="U1241">
            <v>260000000</v>
          </cell>
          <cell r="V1241">
            <v>256400000</v>
          </cell>
          <cell r="W1241">
            <v>256400000</v>
          </cell>
          <cell r="X1241">
            <v>256400000</v>
          </cell>
          <cell r="Y1241">
            <v>147741000</v>
          </cell>
        </row>
        <row r="1242">
          <cell r="C1242">
            <v>13301</v>
          </cell>
          <cell r="E1242">
            <v>25</v>
          </cell>
          <cell r="G1242">
            <v>1</v>
          </cell>
          <cell r="U1242">
            <v>128321380</v>
          </cell>
          <cell r="V1242">
            <v>111783448</v>
          </cell>
          <cell r="W1242">
            <v>111783448</v>
          </cell>
          <cell r="X1242">
            <v>111783448</v>
          </cell>
          <cell r="Y1242">
            <v>111783448</v>
          </cell>
        </row>
        <row r="1243">
          <cell r="C1243">
            <v>13302</v>
          </cell>
          <cell r="E1243">
            <v>25</v>
          </cell>
          <cell r="G1243">
            <v>3</v>
          </cell>
          <cell r="U1243">
            <v>1861084</v>
          </cell>
          <cell r="V1243">
            <v>1861084</v>
          </cell>
          <cell r="W1243">
            <v>1861084</v>
          </cell>
          <cell r="X1243">
            <v>1861084</v>
          </cell>
          <cell r="Y1243">
            <v>1861084</v>
          </cell>
        </row>
        <row r="1244">
          <cell r="C1244">
            <v>13303</v>
          </cell>
          <cell r="E1244">
            <v>25</v>
          </cell>
          <cell r="G1244">
            <v>3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</row>
        <row r="1245">
          <cell r="C1245">
            <v>13304</v>
          </cell>
          <cell r="E1245">
            <v>25</v>
          </cell>
          <cell r="G1245">
            <v>1</v>
          </cell>
          <cell r="U1245">
            <v>1277730312</v>
          </cell>
          <cell r="V1245">
            <v>1277730312</v>
          </cell>
          <cell r="W1245">
            <v>1277730312</v>
          </cell>
          <cell r="X1245">
            <v>1277730312</v>
          </cell>
          <cell r="Y1245">
            <v>1277730312</v>
          </cell>
        </row>
        <row r="1246">
          <cell r="C1246">
            <v>13401</v>
          </cell>
          <cell r="E1246">
            <v>25</v>
          </cell>
          <cell r="G1246">
            <v>1</v>
          </cell>
          <cell r="U1246">
            <v>533400000</v>
          </cell>
          <cell r="V1246">
            <v>482754204</v>
          </cell>
          <cell r="W1246">
            <v>482754204</v>
          </cell>
          <cell r="X1246">
            <v>482754204</v>
          </cell>
          <cell r="Y1246">
            <v>482754204</v>
          </cell>
        </row>
        <row r="1247">
          <cell r="C1247">
            <v>13402</v>
          </cell>
          <cell r="E1247">
            <v>25</v>
          </cell>
          <cell r="G1247">
            <v>1</v>
          </cell>
          <cell r="U1247">
            <v>370600000</v>
          </cell>
          <cell r="V1247">
            <v>289929832</v>
          </cell>
          <cell r="W1247">
            <v>289929832</v>
          </cell>
          <cell r="X1247">
            <v>289929832</v>
          </cell>
          <cell r="Y1247">
            <v>289929832</v>
          </cell>
        </row>
        <row r="1248">
          <cell r="C1248">
            <v>21211</v>
          </cell>
          <cell r="E1248">
            <v>26</v>
          </cell>
          <cell r="G1248">
            <v>3</v>
          </cell>
          <cell r="U1248">
            <v>1000000000</v>
          </cell>
          <cell r="V1248">
            <v>1000000000</v>
          </cell>
          <cell r="W1248">
            <v>1000000000</v>
          </cell>
          <cell r="X1248">
            <v>1000000000</v>
          </cell>
          <cell r="Y1248">
            <v>0</v>
          </cell>
        </row>
        <row r="1249">
          <cell r="C1249">
            <v>21212</v>
          </cell>
          <cell r="E1249">
            <v>27</v>
          </cell>
          <cell r="G1249">
            <v>3</v>
          </cell>
          <cell r="U1249">
            <v>15000000</v>
          </cell>
          <cell r="V1249">
            <v>15000000</v>
          </cell>
          <cell r="W1249">
            <v>15000000</v>
          </cell>
          <cell r="X1249">
            <v>15000000</v>
          </cell>
          <cell r="Y1249">
            <v>15000000</v>
          </cell>
        </row>
        <row r="1250">
          <cell r="C1250">
            <v>21213</v>
          </cell>
          <cell r="E1250">
            <v>23</v>
          </cell>
          <cell r="G1250">
            <v>3</v>
          </cell>
          <cell r="U1250">
            <v>1776385117</v>
          </cell>
          <cell r="V1250">
            <v>1776385117</v>
          </cell>
          <cell r="W1250">
            <v>1776385117</v>
          </cell>
          <cell r="X1250">
            <v>1776385117</v>
          </cell>
          <cell r="Y1250">
            <v>1776385117</v>
          </cell>
        </row>
        <row r="1251">
          <cell r="C1251">
            <v>21214</v>
          </cell>
          <cell r="E1251">
            <v>35</v>
          </cell>
          <cell r="G1251">
            <v>3</v>
          </cell>
          <cell r="U1251">
            <v>150000000</v>
          </cell>
          <cell r="V1251">
            <v>150000000</v>
          </cell>
          <cell r="W1251">
            <v>150000000</v>
          </cell>
          <cell r="X1251">
            <v>150000000</v>
          </cell>
          <cell r="Y1251">
            <v>150000000</v>
          </cell>
        </row>
        <row r="1252">
          <cell r="C1252">
            <v>21215</v>
          </cell>
          <cell r="E1252">
            <v>26</v>
          </cell>
          <cell r="G1252">
            <v>3</v>
          </cell>
          <cell r="U1252">
            <v>300000000</v>
          </cell>
          <cell r="V1252">
            <v>300000000</v>
          </cell>
          <cell r="W1252">
            <v>300000000</v>
          </cell>
          <cell r="X1252">
            <v>0</v>
          </cell>
          <cell r="Y1252">
            <v>0</v>
          </cell>
        </row>
        <row r="1253">
          <cell r="C1253">
            <v>21216</v>
          </cell>
          <cell r="E1253">
            <v>29</v>
          </cell>
          <cell r="G1253">
            <v>3</v>
          </cell>
          <cell r="U1253">
            <v>400000000</v>
          </cell>
          <cell r="V1253">
            <v>360630400</v>
          </cell>
          <cell r="W1253">
            <v>360630400</v>
          </cell>
          <cell r="X1253">
            <v>360630400</v>
          </cell>
          <cell r="Y1253">
            <v>280000000</v>
          </cell>
        </row>
        <row r="1254">
          <cell r="C1254">
            <v>21217</v>
          </cell>
          <cell r="E1254">
            <v>26</v>
          </cell>
          <cell r="G1254">
            <v>3</v>
          </cell>
          <cell r="U1254">
            <v>349999422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</row>
        <row r="1255">
          <cell r="C1255">
            <v>22202</v>
          </cell>
          <cell r="E1255">
            <v>28</v>
          </cell>
          <cell r="G1255">
            <v>3</v>
          </cell>
          <cell r="U1255">
            <v>974453</v>
          </cell>
          <cell r="V1255">
            <v>974453</v>
          </cell>
          <cell r="W1255">
            <v>974453</v>
          </cell>
          <cell r="X1255">
            <v>974453</v>
          </cell>
          <cell r="Y1255">
            <v>974453</v>
          </cell>
        </row>
        <row r="1256">
          <cell r="C1256">
            <v>22203</v>
          </cell>
          <cell r="E1256">
            <v>28</v>
          </cell>
          <cell r="G1256">
            <v>3</v>
          </cell>
          <cell r="U1256">
            <v>25954026</v>
          </cell>
          <cell r="V1256">
            <v>23869977</v>
          </cell>
          <cell r="W1256">
            <v>23869977</v>
          </cell>
          <cell r="X1256">
            <v>23869977</v>
          </cell>
          <cell r="Y1256">
            <v>3346031</v>
          </cell>
        </row>
        <row r="1257">
          <cell r="C1257">
            <v>22203</v>
          </cell>
          <cell r="E1257">
            <v>28</v>
          </cell>
          <cell r="G1257">
            <v>3</v>
          </cell>
          <cell r="U1257">
            <v>31553162</v>
          </cell>
          <cell r="V1257">
            <v>0</v>
          </cell>
          <cell r="W1257">
            <v>0</v>
          </cell>
          <cell r="X1257">
            <v>0</v>
          </cell>
          <cell r="Y1257">
            <v>0</v>
          </cell>
        </row>
        <row r="1258">
          <cell r="C1258">
            <v>22204</v>
          </cell>
          <cell r="E1258">
            <v>25</v>
          </cell>
          <cell r="G1258">
            <v>2</v>
          </cell>
          <cell r="U1258">
            <v>14873000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</row>
        <row r="1259">
          <cell r="C1259">
            <v>22209</v>
          </cell>
          <cell r="E1259">
            <v>26</v>
          </cell>
          <cell r="G1259">
            <v>3</v>
          </cell>
          <cell r="U1259">
            <v>36970035</v>
          </cell>
          <cell r="V1259">
            <v>0</v>
          </cell>
          <cell r="W1259">
            <v>0</v>
          </cell>
          <cell r="X1259">
            <v>0</v>
          </cell>
          <cell r="Y1259">
            <v>0</v>
          </cell>
        </row>
        <row r="1260">
          <cell r="C1260">
            <v>22301</v>
          </cell>
          <cell r="E1260">
            <v>28</v>
          </cell>
          <cell r="G1260">
            <v>3</v>
          </cell>
          <cell r="U1260">
            <v>47181511</v>
          </cell>
          <cell r="V1260">
            <v>0</v>
          </cell>
          <cell r="W1260">
            <v>0</v>
          </cell>
          <cell r="X1260">
            <v>0</v>
          </cell>
          <cell r="Y1260">
            <v>0</v>
          </cell>
        </row>
        <row r="1261">
          <cell r="C1261">
            <v>22302</v>
          </cell>
          <cell r="E1261">
            <v>24</v>
          </cell>
          <cell r="G1261">
            <v>3</v>
          </cell>
          <cell r="U1261">
            <v>820177</v>
          </cell>
          <cell r="V1261">
            <v>0</v>
          </cell>
          <cell r="W1261">
            <v>0</v>
          </cell>
          <cell r="X1261">
            <v>0</v>
          </cell>
          <cell r="Y1261">
            <v>0</v>
          </cell>
        </row>
        <row r="1262">
          <cell r="C1262">
            <v>22303</v>
          </cell>
          <cell r="E1262">
            <v>23</v>
          </cell>
          <cell r="G1262">
            <v>3</v>
          </cell>
          <cell r="U1262">
            <v>8191493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</row>
        <row r="1263">
          <cell r="C1263">
            <v>22304</v>
          </cell>
          <cell r="E1263">
            <v>29</v>
          </cell>
          <cell r="G1263">
            <v>3</v>
          </cell>
          <cell r="U1263">
            <v>6612827</v>
          </cell>
          <cell r="V1263">
            <v>5290261</v>
          </cell>
          <cell r="W1263">
            <v>5290261</v>
          </cell>
          <cell r="X1263">
            <v>5290261</v>
          </cell>
          <cell r="Y1263">
            <v>5290261</v>
          </cell>
        </row>
        <row r="1264">
          <cell r="C1264">
            <v>22305</v>
          </cell>
          <cell r="E1264">
            <v>29</v>
          </cell>
          <cell r="G1264">
            <v>3</v>
          </cell>
          <cell r="U1264">
            <v>1160285</v>
          </cell>
          <cell r="V1264">
            <v>1160285</v>
          </cell>
          <cell r="W1264">
            <v>1160285</v>
          </cell>
          <cell r="X1264">
            <v>1160285</v>
          </cell>
          <cell r="Y1264">
            <v>1160285</v>
          </cell>
        </row>
        <row r="1265">
          <cell r="C1265">
            <v>22306</v>
          </cell>
          <cell r="E1265">
            <v>36</v>
          </cell>
          <cell r="G1265">
            <v>3</v>
          </cell>
          <cell r="U1265">
            <v>302933</v>
          </cell>
          <cell r="V1265">
            <v>0</v>
          </cell>
          <cell r="W1265">
            <v>0</v>
          </cell>
          <cell r="X1265">
            <v>0</v>
          </cell>
          <cell r="Y1265">
            <v>0</v>
          </cell>
        </row>
        <row r="1266">
          <cell r="C1266">
            <v>22307</v>
          </cell>
          <cell r="E1266">
            <v>22</v>
          </cell>
          <cell r="G1266">
            <v>3</v>
          </cell>
          <cell r="U1266">
            <v>1500000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</row>
        <row r="1267">
          <cell r="C1267">
            <v>22308</v>
          </cell>
          <cell r="E1267">
            <v>23</v>
          </cell>
          <cell r="G1267">
            <v>3</v>
          </cell>
          <cell r="U1267">
            <v>600000</v>
          </cell>
          <cell r="V1267">
            <v>0</v>
          </cell>
          <cell r="W1267">
            <v>0</v>
          </cell>
          <cell r="X1267">
            <v>0</v>
          </cell>
          <cell r="Y1267">
            <v>0</v>
          </cell>
        </row>
        <row r="1268">
          <cell r="C1268">
            <v>22309</v>
          </cell>
          <cell r="E1268">
            <v>14</v>
          </cell>
          <cell r="G1268">
            <v>3</v>
          </cell>
          <cell r="U1268">
            <v>350000</v>
          </cell>
          <cell r="V1268">
            <v>350000</v>
          </cell>
          <cell r="W1268">
            <v>350000</v>
          </cell>
          <cell r="X1268">
            <v>350000</v>
          </cell>
          <cell r="Y1268">
            <v>350000</v>
          </cell>
        </row>
        <row r="1269">
          <cell r="C1269">
            <v>22310</v>
          </cell>
          <cell r="E1269">
            <v>14</v>
          </cell>
          <cell r="G1269">
            <v>3</v>
          </cell>
          <cell r="U1269">
            <v>6000000</v>
          </cell>
          <cell r="V1269">
            <v>6000000</v>
          </cell>
          <cell r="W1269">
            <v>6000000</v>
          </cell>
          <cell r="X1269">
            <v>6000000</v>
          </cell>
          <cell r="Y1269">
            <v>6000000</v>
          </cell>
        </row>
        <row r="1270">
          <cell r="C1270">
            <v>22311</v>
          </cell>
          <cell r="E1270">
            <v>14</v>
          </cell>
          <cell r="G1270">
            <v>3</v>
          </cell>
          <cell r="U1270">
            <v>4500000</v>
          </cell>
          <cell r="V1270">
            <v>4500000</v>
          </cell>
          <cell r="W1270">
            <v>4500000</v>
          </cell>
          <cell r="X1270">
            <v>4500000</v>
          </cell>
          <cell r="Y1270">
            <v>4500000</v>
          </cell>
        </row>
        <row r="1271">
          <cell r="C1271">
            <v>22314</v>
          </cell>
          <cell r="E1271">
            <v>29</v>
          </cell>
          <cell r="G1271">
            <v>3</v>
          </cell>
          <cell r="U1271">
            <v>15000000</v>
          </cell>
          <cell r="V1271">
            <v>0</v>
          </cell>
          <cell r="W1271">
            <v>0</v>
          </cell>
          <cell r="X1271">
            <v>0</v>
          </cell>
          <cell r="Y1271">
            <v>0</v>
          </cell>
        </row>
        <row r="1272">
          <cell r="C1272">
            <v>22315</v>
          </cell>
          <cell r="E1272">
            <v>25</v>
          </cell>
          <cell r="G1272">
            <v>1</v>
          </cell>
          <cell r="U1272">
            <v>3750000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</row>
        <row r="1273">
          <cell r="C1273">
            <v>22316</v>
          </cell>
          <cell r="E1273">
            <v>25</v>
          </cell>
          <cell r="G1273">
            <v>3</v>
          </cell>
          <cell r="U1273">
            <v>500000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</row>
        <row r="1274">
          <cell r="C1274">
            <v>22317</v>
          </cell>
          <cell r="E1274">
            <v>14</v>
          </cell>
          <cell r="G1274">
            <v>3</v>
          </cell>
          <cell r="U1274">
            <v>800000</v>
          </cell>
          <cell r="V1274">
            <v>800000</v>
          </cell>
          <cell r="W1274">
            <v>800000</v>
          </cell>
          <cell r="X1274">
            <v>800000</v>
          </cell>
          <cell r="Y1274">
            <v>800000</v>
          </cell>
        </row>
        <row r="1275">
          <cell r="C1275">
            <v>22318</v>
          </cell>
          <cell r="E1275">
            <v>14</v>
          </cell>
          <cell r="G1275">
            <v>3</v>
          </cell>
          <cell r="U1275">
            <v>150000</v>
          </cell>
          <cell r="V1275">
            <v>150000</v>
          </cell>
          <cell r="W1275">
            <v>150000</v>
          </cell>
          <cell r="X1275">
            <v>150000</v>
          </cell>
          <cell r="Y1275">
            <v>150000</v>
          </cell>
        </row>
        <row r="1276">
          <cell r="C1276">
            <v>22319</v>
          </cell>
          <cell r="E1276">
            <v>25</v>
          </cell>
          <cell r="G1276">
            <v>1</v>
          </cell>
          <cell r="U1276">
            <v>4000000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</row>
        <row r="1277">
          <cell r="C1277">
            <v>22320</v>
          </cell>
          <cell r="E1277">
            <v>33</v>
          </cell>
          <cell r="G1277">
            <v>3</v>
          </cell>
          <cell r="U1277">
            <v>0</v>
          </cell>
          <cell r="V1277">
            <v>0</v>
          </cell>
          <cell r="W1277">
            <v>0</v>
          </cell>
          <cell r="X1277">
            <v>0</v>
          </cell>
          <cell r="Y1277">
            <v>0</v>
          </cell>
        </row>
        <row r="1278">
          <cell r="C1278">
            <v>22320</v>
          </cell>
          <cell r="E1278">
            <v>33</v>
          </cell>
          <cell r="G1278">
            <v>3</v>
          </cell>
          <cell r="U1278">
            <v>4500000</v>
          </cell>
          <cell r="V1278">
            <v>0</v>
          </cell>
          <cell r="W1278">
            <v>0</v>
          </cell>
          <cell r="X1278">
            <v>0</v>
          </cell>
          <cell r="Y1278">
            <v>0</v>
          </cell>
        </row>
        <row r="1279">
          <cell r="C1279">
            <v>22321</v>
          </cell>
          <cell r="E1279">
            <v>24</v>
          </cell>
          <cell r="G1279">
            <v>3</v>
          </cell>
          <cell r="U1279">
            <v>60000000</v>
          </cell>
          <cell r="V1279">
            <v>33772103.960000001</v>
          </cell>
          <cell r="W1279">
            <v>33772103.960000001</v>
          </cell>
          <cell r="X1279">
            <v>33772103.960000001</v>
          </cell>
          <cell r="Y1279">
            <v>21867104</v>
          </cell>
        </row>
        <row r="1280">
          <cell r="C1280">
            <v>22321</v>
          </cell>
          <cell r="E1280">
            <v>24</v>
          </cell>
          <cell r="G1280">
            <v>3</v>
          </cell>
          <cell r="U1280">
            <v>30000000</v>
          </cell>
          <cell r="V1280">
            <v>28622230</v>
          </cell>
          <cell r="W1280">
            <v>28622230</v>
          </cell>
          <cell r="X1280">
            <v>28622230</v>
          </cell>
          <cell r="Y1280">
            <v>0</v>
          </cell>
        </row>
        <row r="1281">
          <cell r="C1281">
            <v>23106</v>
          </cell>
          <cell r="E1281">
            <v>25</v>
          </cell>
          <cell r="G1281">
            <v>2</v>
          </cell>
          <cell r="U1281">
            <v>560000000</v>
          </cell>
          <cell r="V1281">
            <v>287696000</v>
          </cell>
          <cell r="W1281">
            <v>287696000</v>
          </cell>
          <cell r="X1281">
            <v>287696000</v>
          </cell>
          <cell r="Y1281">
            <v>287696000</v>
          </cell>
        </row>
        <row r="1282">
          <cell r="C1282">
            <v>23106</v>
          </cell>
          <cell r="E1282">
            <v>25</v>
          </cell>
          <cell r="G1282">
            <v>2</v>
          </cell>
          <cell r="U1282">
            <v>2240000000</v>
          </cell>
          <cell r="V1282">
            <v>2078001000</v>
          </cell>
          <cell r="W1282">
            <v>2078001000</v>
          </cell>
          <cell r="X1282">
            <v>2078001000</v>
          </cell>
          <cell r="Y1282">
            <v>2078001000</v>
          </cell>
        </row>
        <row r="1283">
          <cell r="C1283">
            <v>23108</v>
          </cell>
          <cell r="E1283">
            <v>25</v>
          </cell>
          <cell r="G1283">
            <v>1</v>
          </cell>
          <cell r="U1283">
            <v>37500000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</row>
        <row r="1284">
          <cell r="C1284">
            <v>23110</v>
          </cell>
          <cell r="E1284">
            <v>28</v>
          </cell>
          <cell r="G1284">
            <v>3</v>
          </cell>
          <cell r="U1284">
            <v>37310000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</row>
        <row r="1285">
          <cell r="C1285">
            <v>23111</v>
          </cell>
          <cell r="E1285">
            <v>28</v>
          </cell>
          <cell r="G1285">
            <v>3</v>
          </cell>
          <cell r="U1285">
            <v>3198000</v>
          </cell>
          <cell r="V1285">
            <v>0</v>
          </cell>
          <cell r="W1285">
            <v>0</v>
          </cell>
          <cell r="X1285">
            <v>0</v>
          </cell>
          <cell r="Y1285">
            <v>0</v>
          </cell>
        </row>
        <row r="1286">
          <cell r="C1286">
            <v>23114</v>
          </cell>
          <cell r="E1286">
            <v>25</v>
          </cell>
          <cell r="G1286">
            <v>1</v>
          </cell>
          <cell r="U1286">
            <v>0</v>
          </cell>
          <cell r="V1286">
            <v>0</v>
          </cell>
          <cell r="W1286">
            <v>0</v>
          </cell>
          <cell r="X1286">
            <v>0</v>
          </cell>
          <cell r="Y1286">
            <v>0</v>
          </cell>
        </row>
        <row r="1287">
          <cell r="C1287">
            <v>25101</v>
          </cell>
          <cell r="E1287">
            <v>14</v>
          </cell>
          <cell r="G1287">
            <v>3</v>
          </cell>
          <cell r="U1287">
            <v>1401071938</v>
          </cell>
          <cell r="V1287">
            <v>1401068892</v>
          </cell>
          <cell r="W1287">
            <v>1401068892</v>
          </cell>
          <cell r="X1287">
            <v>1401068892</v>
          </cell>
          <cell r="Y1287">
            <v>1297286020</v>
          </cell>
        </row>
        <row r="1288">
          <cell r="C1288">
            <v>25101</v>
          </cell>
          <cell r="E1288">
            <v>14</v>
          </cell>
          <cell r="G1288">
            <v>3</v>
          </cell>
          <cell r="U1288">
            <v>100000000</v>
          </cell>
          <cell r="V1288">
            <v>84189401</v>
          </cell>
          <cell r="W1288">
            <v>84189401</v>
          </cell>
          <cell r="X1288">
            <v>16447852</v>
          </cell>
          <cell r="Y1288">
            <v>0</v>
          </cell>
        </row>
        <row r="1289">
          <cell r="C1289">
            <v>25101</v>
          </cell>
          <cell r="E1289">
            <v>14</v>
          </cell>
          <cell r="G1289">
            <v>3</v>
          </cell>
          <cell r="U1289">
            <v>2782042422</v>
          </cell>
          <cell r="V1289">
            <v>2781829780</v>
          </cell>
          <cell r="W1289">
            <v>2781829780</v>
          </cell>
          <cell r="X1289">
            <v>2781829780</v>
          </cell>
          <cell r="Y1289">
            <v>2743266555.9000001</v>
          </cell>
        </row>
        <row r="1290">
          <cell r="C1290">
            <v>25101</v>
          </cell>
          <cell r="E1290">
            <v>21</v>
          </cell>
          <cell r="G1290">
            <v>3</v>
          </cell>
          <cell r="U1290">
            <v>40000000</v>
          </cell>
          <cell r="V1290">
            <v>40000000</v>
          </cell>
          <cell r="W1290">
            <v>40000000</v>
          </cell>
          <cell r="X1290">
            <v>40000000</v>
          </cell>
          <cell r="Y1290">
            <v>0</v>
          </cell>
        </row>
        <row r="1291">
          <cell r="C1291">
            <v>25101</v>
          </cell>
          <cell r="E1291">
            <v>21</v>
          </cell>
          <cell r="G1291">
            <v>3</v>
          </cell>
          <cell r="U1291">
            <v>200500000</v>
          </cell>
          <cell r="V1291">
            <v>152920408</v>
          </cell>
          <cell r="W1291">
            <v>152920408</v>
          </cell>
          <cell r="X1291">
            <v>152920408</v>
          </cell>
          <cell r="Y1291">
            <v>12495000</v>
          </cell>
        </row>
        <row r="1292">
          <cell r="C1292">
            <v>25101</v>
          </cell>
          <cell r="E1292">
            <v>21</v>
          </cell>
          <cell r="G1292">
            <v>3</v>
          </cell>
          <cell r="U1292">
            <v>241683666</v>
          </cell>
          <cell r="V1292">
            <v>138337519</v>
          </cell>
          <cell r="W1292">
            <v>138337519</v>
          </cell>
          <cell r="X1292">
            <v>138337519</v>
          </cell>
          <cell r="Y1292">
            <v>15087656</v>
          </cell>
        </row>
        <row r="1293">
          <cell r="C1293">
            <v>25101</v>
          </cell>
          <cell r="E1293">
            <v>21</v>
          </cell>
          <cell r="G1293">
            <v>3</v>
          </cell>
          <cell r="U1293">
            <v>45000000</v>
          </cell>
          <cell r="V1293">
            <v>36203995</v>
          </cell>
          <cell r="W1293">
            <v>36203995</v>
          </cell>
          <cell r="X1293">
            <v>36203995</v>
          </cell>
          <cell r="Y1293">
            <v>0</v>
          </cell>
        </row>
        <row r="1294">
          <cell r="C1294">
            <v>25101</v>
          </cell>
          <cell r="E1294">
            <v>22</v>
          </cell>
          <cell r="G1294">
            <v>3</v>
          </cell>
          <cell r="U1294">
            <v>9015187830</v>
          </cell>
          <cell r="V1294">
            <v>7853622450</v>
          </cell>
          <cell r="W1294">
            <v>7853622450</v>
          </cell>
          <cell r="X1294">
            <v>7853622450</v>
          </cell>
          <cell r="Y1294">
            <v>7853622450</v>
          </cell>
        </row>
        <row r="1295">
          <cell r="C1295">
            <v>25101</v>
          </cell>
          <cell r="E1295">
            <v>22</v>
          </cell>
          <cell r="G1295">
            <v>3</v>
          </cell>
          <cell r="U1295">
            <v>150000000</v>
          </cell>
          <cell r="V1295">
            <v>0</v>
          </cell>
          <cell r="W1295">
            <v>0</v>
          </cell>
          <cell r="X1295">
            <v>0</v>
          </cell>
          <cell r="Y1295">
            <v>0</v>
          </cell>
        </row>
        <row r="1296">
          <cell r="C1296">
            <v>25101</v>
          </cell>
          <cell r="E1296">
            <v>22</v>
          </cell>
          <cell r="G1296">
            <v>3</v>
          </cell>
          <cell r="U1296">
            <v>4298259292</v>
          </cell>
          <cell r="V1296">
            <v>4298259292</v>
          </cell>
          <cell r="W1296">
            <v>4298259292</v>
          </cell>
          <cell r="X1296">
            <v>4298259292</v>
          </cell>
          <cell r="Y1296">
            <v>4298259292</v>
          </cell>
        </row>
        <row r="1297">
          <cell r="C1297">
            <v>25101</v>
          </cell>
          <cell r="E1297">
            <v>22</v>
          </cell>
          <cell r="G1297">
            <v>3</v>
          </cell>
          <cell r="U1297">
            <v>478916334</v>
          </cell>
          <cell r="V1297">
            <v>303386181</v>
          </cell>
          <cell r="W1297">
            <v>303386181</v>
          </cell>
          <cell r="X1297">
            <v>303386181</v>
          </cell>
          <cell r="Y1297">
            <v>283396121</v>
          </cell>
        </row>
        <row r="1298">
          <cell r="C1298">
            <v>25101</v>
          </cell>
          <cell r="E1298">
            <v>22</v>
          </cell>
          <cell r="G1298">
            <v>3</v>
          </cell>
          <cell r="U1298">
            <v>500000000</v>
          </cell>
          <cell r="V1298">
            <v>500000000</v>
          </cell>
          <cell r="W1298">
            <v>500000000</v>
          </cell>
          <cell r="X1298">
            <v>500000000</v>
          </cell>
          <cell r="Y1298">
            <v>500000000</v>
          </cell>
        </row>
        <row r="1299">
          <cell r="C1299">
            <v>25101</v>
          </cell>
          <cell r="E1299">
            <v>23</v>
          </cell>
          <cell r="G1299">
            <v>3</v>
          </cell>
          <cell r="U1299">
            <v>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</row>
        <row r="1300">
          <cell r="C1300">
            <v>25101</v>
          </cell>
          <cell r="E1300">
            <v>23</v>
          </cell>
          <cell r="G1300">
            <v>3</v>
          </cell>
          <cell r="U1300">
            <v>50000000</v>
          </cell>
          <cell r="V1300">
            <v>50000000</v>
          </cell>
          <cell r="W1300">
            <v>50000000</v>
          </cell>
          <cell r="X1300">
            <v>50000000</v>
          </cell>
          <cell r="Y1300">
            <v>0</v>
          </cell>
        </row>
        <row r="1301">
          <cell r="C1301">
            <v>25101</v>
          </cell>
          <cell r="E1301">
            <v>23</v>
          </cell>
          <cell r="G1301">
            <v>3</v>
          </cell>
          <cell r="U1301">
            <v>10907597690</v>
          </cell>
          <cell r="V1301">
            <v>10888701158</v>
          </cell>
          <cell r="W1301">
            <v>10888701158</v>
          </cell>
          <cell r="X1301">
            <v>10666913981</v>
          </cell>
          <cell r="Y1301">
            <v>10666913981</v>
          </cell>
        </row>
        <row r="1302">
          <cell r="C1302">
            <v>25101</v>
          </cell>
          <cell r="E1302">
            <v>24</v>
          </cell>
          <cell r="G1302">
            <v>3</v>
          </cell>
          <cell r="U1302">
            <v>7518059</v>
          </cell>
          <cell r="V1302">
            <v>3113426</v>
          </cell>
          <cell r="W1302">
            <v>3113426</v>
          </cell>
          <cell r="X1302">
            <v>3113426</v>
          </cell>
          <cell r="Y1302">
            <v>3113426</v>
          </cell>
        </row>
        <row r="1303">
          <cell r="C1303">
            <v>25101</v>
          </cell>
          <cell r="E1303">
            <v>24</v>
          </cell>
          <cell r="G1303">
            <v>3</v>
          </cell>
          <cell r="U1303">
            <v>5528567</v>
          </cell>
          <cell r="V1303">
            <v>2347804</v>
          </cell>
          <cell r="W1303">
            <v>2347804</v>
          </cell>
          <cell r="X1303">
            <v>2347804</v>
          </cell>
          <cell r="Y1303">
            <v>2347804</v>
          </cell>
        </row>
        <row r="1304">
          <cell r="C1304">
            <v>25101</v>
          </cell>
          <cell r="E1304">
            <v>24</v>
          </cell>
          <cell r="G1304">
            <v>3</v>
          </cell>
          <cell r="U1304">
            <v>7265661</v>
          </cell>
          <cell r="V1304">
            <v>4197339</v>
          </cell>
          <cell r="W1304">
            <v>4197339</v>
          </cell>
          <cell r="X1304">
            <v>0</v>
          </cell>
          <cell r="Y1304">
            <v>0</v>
          </cell>
        </row>
        <row r="1305">
          <cell r="C1305">
            <v>25101</v>
          </cell>
          <cell r="E1305">
            <v>24</v>
          </cell>
          <cell r="G1305">
            <v>3</v>
          </cell>
          <cell r="U1305">
            <v>3151500</v>
          </cell>
          <cell r="V1305">
            <v>970819</v>
          </cell>
          <cell r="W1305">
            <v>970819</v>
          </cell>
          <cell r="X1305">
            <v>970819</v>
          </cell>
          <cell r="Y1305">
            <v>970819</v>
          </cell>
        </row>
        <row r="1306">
          <cell r="C1306">
            <v>25101</v>
          </cell>
          <cell r="E1306">
            <v>24</v>
          </cell>
          <cell r="G1306">
            <v>3</v>
          </cell>
          <cell r="U1306">
            <v>1011011</v>
          </cell>
          <cell r="V1306">
            <v>153000</v>
          </cell>
          <cell r="W1306">
            <v>153000</v>
          </cell>
          <cell r="X1306">
            <v>153000</v>
          </cell>
          <cell r="Y1306">
            <v>153000</v>
          </cell>
        </row>
        <row r="1307">
          <cell r="C1307">
            <v>25101</v>
          </cell>
          <cell r="E1307">
            <v>24</v>
          </cell>
          <cell r="G1307">
            <v>3</v>
          </cell>
          <cell r="U1307">
            <v>2537862</v>
          </cell>
          <cell r="V1307">
            <v>730014</v>
          </cell>
          <cell r="W1307">
            <v>730014</v>
          </cell>
          <cell r="X1307">
            <v>730014</v>
          </cell>
          <cell r="Y1307">
            <v>730014</v>
          </cell>
        </row>
        <row r="1308">
          <cell r="C1308">
            <v>25101</v>
          </cell>
          <cell r="E1308">
            <v>24</v>
          </cell>
          <cell r="G1308">
            <v>3</v>
          </cell>
          <cell r="U1308">
            <v>1619782</v>
          </cell>
          <cell r="V1308">
            <v>121802</v>
          </cell>
          <cell r="W1308">
            <v>121802</v>
          </cell>
          <cell r="X1308">
            <v>121802</v>
          </cell>
          <cell r="Y1308">
            <v>121802</v>
          </cell>
        </row>
        <row r="1309">
          <cell r="C1309">
            <v>25101</v>
          </cell>
          <cell r="E1309">
            <v>24</v>
          </cell>
          <cell r="G1309">
            <v>3</v>
          </cell>
          <cell r="U1309">
            <v>1619782</v>
          </cell>
          <cell r="V1309">
            <v>146000</v>
          </cell>
          <cell r="W1309">
            <v>146000</v>
          </cell>
          <cell r="X1309">
            <v>146000</v>
          </cell>
          <cell r="Y1309">
            <v>146000</v>
          </cell>
        </row>
        <row r="1310">
          <cell r="C1310">
            <v>25101</v>
          </cell>
          <cell r="E1310">
            <v>24</v>
          </cell>
          <cell r="G1310">
            <v>3</v>
          </cell>
          <cell r="U1310">
            <v>1288306</v>
          </cell>
          <cell r="V1310">
            <v>199705</v>
          </cell>
          <cell r="W1310">
            <v>199705</v>
          </cell>
          <cell r="X1310">
            <v>199705</v>
          </cell>
          <cell r="Y1310">
            <v>199705</v>
          </cell>
        </row>
        <row r="1311">
          <cell r="C1311">
            <v>25101</v>
          </cell>
          <cell r="E1311">
            <v>24</v>
          </cell>
          <cell r="G1311">
            <v>3</v>
          </cell>
          <cell r="U1311">
            <v>0</v>
          </cell>
          <cell r="V1311">
            <v>0</v>
          </cell>
          <cell r="W1311">
            <v>0</v>
          </cell>
          <cell r="X1311">
            <v>0</v>
          </cell>
          <cell r="Y1311">
            <v>0</v>
          </cell>
        </row>
        <row r="1312">
          <cell r="C1312">
            <v>25101</v>
          </cell>
          <cell r="E1312">
            <v>24</v>
          </cell>
          <cell r="G1312">
            <v>3</v>
          </cell>
          <cell r="U1312">
            <v>49762517</v>
          </cell>
          <cell r="V1312">
            <v>32866391</v>
          </cell>
          <cell r="W1312">
            <v>32866391</v>
          </cell>
          <cell r="X1312">
            <v>32866391</v>
          </cell>
          <cell r="Y1312">
            <v>32866391</v>
          </cell>
        </row>
        <row r="1313">
          <cell r="C1313">
            <v>25101</v>
          </cell>
          <cell r="E1313">
            <v>24</v>
          </cell>
          <cell r="G1313">
            <v>3</v>
          </cell>
          <cell r="U1313">
            <v>2915963</v>
          </cell>
          <cell r="V1313">
            <v>1613143</v>
          </cell>
          <cell r="W1313">
            <v>1613143</v>
          </cell>
          <cell r="X1313">
            <v>0</v>
          </cell>
          <cell r="Y1313">
            <v>0</v>
          </cell>
        </row>
        <row r="1314">
          <cell r="C1314">
            <v>25101</v>
          </cell>
          <cell r="E1314">
            <v>24</v>
          </cell>
          <cell r="G1314">
            <v>3</v>
          </cell>
          <cell r="U1314">
            <v>4688583</v>
          </cell>
          <cell r="V1314">
            <v>2402095</v>
          </cell>
          <cell r="W1314">
            <v>2402095</v>
          </cell>
          <cell r="X1314">
            <v>0</v>
          </cell>
          <cell r="Y1314">
            <v>0</v>
          </cell>
        </row>
        <row r="1315">
          <cell r="C1315">
            <v>25101</v>
          </cell>
          <cell r="E1315">
            <v>24</v>
          </cell>
          <cell r="G1315">
            <v>3</v>
          </cell>
          <cell r="U1315">
            <v>997069</v>
          </cell>
          <cell r="V1315">
            <v>212808</v>
          </cell>
          <cell r="W1315">
            <v>212808</v>
          </cell>
          <cell r="X1315">
            <v>0</v>
          </cell>
          <cell r="Y1315">
            <v>0</v>
          </cell>
        </row>
        <row r="1316">
          <cell r="C1316">
            <v>25101</v>
          </cell>
          <cell r="E1316">
            <v>24</v>
          </cell>
          <cell r="G1316">
            <v>3</v>
          </cell>
          <cell r="U1316">
            <v>47393892</v>
          </cell>
          <cell r="V1316">
            <v>47239874</v>
          </cell>
          <cell r="W1316">
            <v>47239874</v>
          </cell>
          <cell r="X1316">
            <v>47239874</v>
          </cell>
          <cell r="Y1316">
            <v>0</v>
          </cell>
        </row>
        <row r="1317">
          <cell r="C1317">
            <v>25101</v>
          </cell>
          <cell r="E1317">
            <v>24</v>
          </cell>
          <cell r="G1317">
            <v>3</v>
          </cell>
          <cell r="U1317">
            <v>5000000</v>
          </cell>
          <cell r="V1317">
            <v>5000000</v>
          </cell>
          <cell r="W1317">
            <v>5000000</v>
          </cell>
          <cell r="X1317">
            <v>5000000</v>
          </cell>
          <cell r="Y1317">
            <v>5000000</v>
          </cell>
        </row>
        <row r="1318">
          <cell r="C1318">
            <v>25101</v>
          </cell>
          <cell r="E1318">
            <v>24</v>
          </cell>
          <cell r="G1318">
            <v>3</v>
          </cell>
          <cell r="U1318">
            <v>2272589</v>
          </cell>
          <cell r="V1318">
            <v>1117250</v>
          </cell>
          <cell r="W1318">
            <v>1117250</v>
          </cell>
          <cell r="X1318">
            <v>0</v>
          </cell>
          <cell r="Y1318">
            <v>0</v>
          </cell>
        </row>
        <row r="1319">
          <cell r="C1319">
            <v>25101</v>
          </cell>
          <cell r="E1319">
            <v>24</v>
          </cell>
          <cell r="G1319">
            <v>3</v>
          </cell>
          <cell r="U1319">
            <v>6185889</v>
          </cell>
          <cell r="V1319">
            <v>5068178</v>
          </cell>
          <cell r="W1319">
            <v>5068178</v>
          </cell>
          <cell r="X1319">
            <v>5068178</v>
          </cell>
          <cell r="Y1319">
            <v>5068178</v>
          </cell>
        </row>
        <row r="1320">
          <cell r="C1320">
            <v>25101</v>
          </cell>
          <cell r="E1320">
            <v>24</v>
          </cell>
          <cell r="G1320">
            <v>3</v>
          </cell>
          <cell r="U1320">
            <v>2999179</v>
          </cell>
          <cell r="V1320">
            <v>1637792</v>
          </cell>
          <cell r="W1320">
            <v>1637792</v>
          </cell>
          <cell r="X1320">
            <v>0</v>
          </cell>
          <cell r="Y1320">
            <v>0</v>
          </cell>
        </row>
        <row r="1321">
          <cell r="C1321">
            <v>25101</v>
          </cell>
          <cell r="E1321">
            <v>24</v>
          </cell>
          <cell r="G1321">
            <v>3</v>
          </cell>
          <cell r="U1321">
            <v>10133732</v>
          </cell>
          <cell r="V1321">
            <v>4346092</v>
          </cell>
          <cell r="W1321">
            <v>4346092</v>
          </cell>
          <cell r="X1321">
            <v>4346092</v>
          </cell>
          <cell r="Y1321">
            <v>4346092</v>
          </cell>
        </row>
        <row r="1322">
          <cell r="C1322">
            <v>25101</v>
          </cell>
          <cell r="E1322">
            <v>24</v>
          </cell>
          <cell r="G1322">
            <v>3</v>
          </cell>
          <cell r="U1322">
            <v>7178059</v>
          </cell>
          <cell r="V1322">
            <v>5511957</v>
          </cell>
          <cell r="W1322">
            <v>5511957</v>
          </cell>
          <cell r="X1322">
            <v>5511957</v>
          </cell>
          <cell r="Y1322">
            <v>5511957</v>
          </cell>
        </row>
        <row r="1323">
          <cell r="C1323">
            <v>25101</v>
          </cell>
          <cell r="E1323">
            <v>24</v>
          </cell>
          <cell r="G1323">
            <v>3</v>
          </cell>
          <cell r="U1323">
            <v>7970047</v>
          </cell>
          <cell r="V1323">
            <v>7970047</v>
          </cell>
          <cell r="W1323">
            <v>7970047</v>
          </cell>
          <cell r="X1323">
            <v>0</v>
          </cell>
          <cell r="Y1323">
            <v>0</v>
          </cell>
        </row>
        <row r="1324">
          <cell r="C1324">
            <v>25101</v>
          </cell>
          <cell r="E1324">
            <v>24</v>
          </cell>
          <cell r="G1324">
            <v>3</v>
          </cell>
          <cell r="U1324">
            <v>3693924</v>
          </cell>
          <cell r="V1324">
            <v>2153849</v>
          </cell>
          <cell r="W1324">
            <v>2153849</v>
          </cell>
          <cell r="X1324">
            <v>2153849</v>
          </cell>
          <cell r="Y1324">
            <v>2153849</v>
          </cell>
        </row>
        <row r="1325">
          <cell r="C1325">
            <v>25101</v>
          </cell>
          <cell r="E1325">
            <v>24</v>
          </cell>
          <cell r="G1325">
            <v>3</v>
          </cell>
          <cell r="U1325">
            <v>414677</v>
          </cell>
          <cell r="V1325">
            <v>359031</v>
          </cell>
          <cell r="W1325">
            <v>359031</v>
          </cell>
          <cell r="X1325">
            <v>359031</v>
          </cell>
          <cell r="Y1325">
            <v>359031</v>
          </cell>
        </row>
        <row r="1326">
          <cell r="C1326">
            <v>25101</v>
          </cell>
          <cell r="E1326">
            <v>24</v>
          </cell>
          <cell r="G1326">
            <v>3</v>
          </cell>
          <cell r="U1326">
            <v>2770442</v>
          </cell>
          <cell r="V1326">
            <v>1619786</v>
          </cell>
          <cell r="W1326">
            <v>1619786</v>
          </cell>
          <cell r="X1326">
            <v>1619786</v>
          </cell>
          <cell r="Y1326">
            <v>1619786</v>
          </cell>
        </row>
        <row r="1327">
          <cell r="C1327">
            <v>25101</v>
          </cell>
          <cell r="E1327">
            <v>24</v>
          </cell>
          <cell r="G1327">
            <v>3</v>
          </cell>
          <cell r="U1327">
            <v>670377</v>
          </cell>
          <cell r="V1327">
            <v>270982</v>
          </cell>
          <cell r="W1327">
            <v>270982</v>
          </cell>
          <cell r="X1327">
            <v>270982</v>
          </cell>
          <cell r="Y1327">
            <v>270982</v>
          </cell>
        </row>
        <row r="1328">
          <cell r="C1328">
            <v>25101</v>
          </cell>
          <cell r="E1328">
            <v>24</v>
          </cell>
          <cell r="G1328">
            <v>3</v>
          </cell>
          <cell r="U1328">
            <v>461736</v>
          </cell>
          <cell r="V1328">
            <v>349182</v>
          </cell>
          <cell r="W1328">
            <v>349182</v>
          </cell>
          <cell r="X1328">
            <v>349182</v>
          </cell>
          <cell r="Y1328">
            <v>349182</v>
          </cell>
        </row>
        <row r="1329">
          <cell r="C1329">
            <v>25101</v>
          </cell>
          <cell r="E1329">
            <v>24</v>
          </cell>
          <cell r="G1329">
            <v>3</v>
          </cell>
          <cell r="U1329">
            <v>923478</v>
          </cell>
          <cell r="V1329">
            <v>462462</v>
          </cell>
          <cell r="W1329">
            <v>462462</v>
          </cell>
          <cell r="X1329">
            <v>462462</v>
          </cell>
          <cell r="Y1329">
            <v>462462</v>
          </cell>
        </row>
        <row r="1330">
          <cell r="C1330">
            <v>25101</v>
          </cell>
          <cell r="E1330">
            <v>24</v>
          </cell>
          <cell r="G1330">
            <v>3</v>
          </cell>
          <cell r="U1330">
            <v>1119665</v>
          </cell>
          <cell r="V1330">
            <v>703101</v>
          </cell>
          <cell r="W1330">
            <v>703101</v>
          </cell>
          <cell r="X1330">
            <v>703101</v>
          </cell>
          <cell r="Y1330">
            <v>703101</v>
          </cell>
        </row>
        <row r="1331">
          <cell r="C1331">
            <v>25101</v>
          </cell>
          <cell r="E1331">
            <v>24</v>
          </cell>
          <cell r="G1331">
            <v>3</v>
          </cell>
          <cell r="U1331">
            <v>1742293</v>
          </cell>
          <cell r="V1331">
            <v>1174545</v>
          </cell>
          <cell r="W1331">
            <v>1174545</v>
          </cell>
          <cell r="X1331">
            <v>1174545</v>
          </cell>
          <cell r="Y1331">
            <v>1174545</v>
          </cell>
        </row>
        <row r="1332">
          <cell r="C1332">
            <v>25101</v>
          </cell>
          <cell r="E1332">
            <v>24</v>
          </cell>
          <cell r="G1332">
            <v>3</v>
          </cell>
          <cell r="U1332">
            <v>5007015</v>
          </cell>
          <cell r="V1332">
            <v>5007015</v>
          </cell>
          <cell r="W1332">
            <v>5007015</v>
          </cell>
          <cell r="X1332">
            <v>0</v>
          </cell>
          <cell r="Y1332">
            <v>0</v>
          </cell>
        </row>
        <row r="1333">
          <cell r="C1333">
            <v>25101</v>
          </cell>
          <cell r="E1333">
            <v>24</v>
          </cell>
          <cell r="G1333">
            <v>3</v>
          </cell>
          <cell r="U1333">
            <v>428827</v>
          </cell>
          <cell r="V1333">
            <v>428827</v>
          </cell>
          <cell r="W1333">
            <v>428827</v>
          </cell>
          <cell r="X1333">
            <v>0</v>
          </cell>
          <cell r="Y1333">
            <v>0</v>
          </cell>
        </row>
        <row r="1334">
          <cell r="C1334">
            <v>25101</v>
          </cell>
          <cell r="E1334">
            <v>24</v>
          </cell>
          <cell r="G1334">
            <v>3</v>
          </cell>
          <cell r="U1334">
            <v>3413872</v>
          </cell>
          <cell r="V1334">
            <v>3413872</v>
          </cell>
          <cell r="W1334">
            <v>3413872</v>
          </cell>
          <cell r="X1334">
            <v>0</v>
          </cell>
          <cell r="Y1334">
            <v>0</v>
          </cell>
        </row>
        <row r="1335">
          <cell r="C1335">
            <v>25101</v>
          </cell>
          <cell r="E1335">
            <v>24</v>
          </cell>
          <cell r="G1335">
            <v>3</v>
          </cell>
          <cell r="U1335">
            <v>0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</row>
        <row r="1336">
          <cell r="C1336">
            <v>25101</v>
          </cell>
          <cell r="E1336">
            <v>24</v>
          </cell>
          <cell r="G1336">
            <v>3</v>
          </cell>
          <cell r="U1336">
            <v>77189448</v>
          </cell>
          <cell r="V1336">
            <v>73624447</v>
          </cell>
          <cell r="W1336">
            <v>73624447</v>
          </cell>
          <cell r="X1336">
            <v>73624447</v>
          </cell>
          <cell r="Y1336">
            <v>73624447</v>
          </cell>
        </row>
        <row r="1337">
          <cell r="C1337">
            <v>25101</v>
          </cell>
          <cell r="E1337">
            <v>24</v>
          </cell>
          <cell r="G1337">
            <v>3</v>
          </cell>
          <cell r="U1337">
            <v>0</v>
          </cell>
          <cell r="V1337">
            <v>0</v>
          </cell>
          <cell r="W1337">
            <v>0</v>
          </cell>
          <cell r="X1337">
            <v>0</v>
          </cell>
          <cell r="Y1337">
            <v>0</v>
          </cell>
        </row>
        <row r="1338">
          <cell r="C1338">
            <v>25101</v>
          </cell>
          <cell r="E1338">
            <v>24</v>
          </cell>
          <cell r="G1338">
            <v>3</v>
          </cell>
          <cell r="U1338">
            <v>3366863</v>
          </cell>
          <cell r="V1338">
            <v>3366863</v>
          </cell>
          <cell r="W1338">
            <v>3366863</v>
          </cell>
          <cell r="X1338">
            <v>0</v>
          </cell>
          <cell r="Y1338">
            <v>0</v>
          </cell>
        </row>
        <row r="1339">
          <cell r="C1339">
            <v>25101</v>
          </cell>
          <cell r="E1339">
            <v>24</v>
          </cell>
          <cell r="G1339">
            <v>3</v>
          </cell>
          <cell r="U1339">
            <v>2251355</v>
          </cell>
          <cell r="V1339">
            <v>2251355</v>
          </cell>
          <cell r="W1339">
            <v>2251355</v>
          </cell>
          <cell r="X1339">
            <v>0</v>
          </cell>
          <cell r="Y1339">
            <v>0</v>
          </cell>
        </row>
        <row r="1340">
          <cell r="C1340">
            <v>25101</v>
          </cell>
          <cell r="E1340">
            <v>24</v>
          </cell>
          <cell r="G1340">
            <v>3</v>
          </cell>
          <cell r="U1340">
            <v>6923102</v>
          </cell>
          <cell r="V1340">
            <v>6784913</v>
          </cell>
          <cell r="W1340">
            <v>6784913</v>
          </cell>
          <cell r="X1340">
            <v>6784913</v>
          </cell>
          <cell r="Y1340">
            <v>6784913</v>
          </cell>
        </row>
        <row r="1341">
          <cell r="C1341">
            <v>25101</v>
          </cell>
          <cell r="E1341">
            <v>24</v>
          </cell>
          <cell r="G1341">
            <v>3</v>
          </cell>
          <cell r="U1341">
            <v>14404371</v>
          </cell>
          <cell r="V1341">
            <v>9483428</v>
          </cell>
          <cell r="W1341">
            <v>9483428</v>
          </cell>
          <cell r="X1341">
            <v>9483428</v>
          </cell>
          <cell r="Y1341">
            <v>0</v>
          </cell>
        </row>
        <row r="1342">
          <cell r="C1342">
            <v>25101</v>
          </cell>
          <cell r="E1342">
            <v>24</v>
          </cell>
          <cell r="G1342">
            <v>3</v>
          </cell>
          <cell r="U1342">
            <v>16980000</v>
          </cell>
          <cell r="V1342">
            <v>16382539.35</v>
          </cell>
          <cell r="W1342">
            <v>16382539.35</v>
          </cell>
          <cell r="X1342">
            <v>16382539.35</v>
          </cell>
          <cell r="Y1342">
            <v>683334.4</v>
          </cell>
        </row>
        <row r="1343">
          <cell r="C1343">
            <v>25101</v>
          </cell>
          <cell r="E1343">
            <v>24</v>
          </cell>
          <cell r="G1343">
            <v>3</v>
          </cell>
          <cell r="U1343">
            <v>50572325</v>
          </cell>
          <cell r="V1343">
            <v>38982185.100000001</v>
          </cell>
          <cell r="W1343">
            <v>38982185.100000001</v>
          </cell>
          <cell r="X1343">
            <v>38982185.100000001</v>
          </cell>
          <cell r="Y1343">
            <v>35693645.100000001</v>
          </cell>
        </row>
        <row r="1344">
          <cell r="C1344">
            <v>25101</v>
          </cell>
          <cell r="E1344">
            <v>24</v>
          </cell>
          <cell r="G1344">
            <v>3</v>
          </cell>
          <cell r="U1344">
            <v>12669628</v>
          </cell>
          <cell r="V1344">
            <v>0</v>
          </cell>
          <cell r="W1344">
            <v>0</v>
          </cell>
          <cell r="X1344">
            <v>0</v>
          </cell>
          <cell r="Y1344">
            <v>0</v>
          </cell>
        </row>
        <row r="1345">
          <cell r="C1345">
            <v>25101</v>
          </cell>
          <cell r="E1345">
            <v>24</v>
          </cell>
          <cell r="G1345">
            <v>3</v>
          </cell>
          <cell r="U1345">
            <v>751914480</v>
          </cell>
          <cell r="V1345">
            <v>0</v>
          </cell>
          <cell r="W1345">
            <v>0</v>
          </cell>
          <cell r="X1345">
            <v>0</v>
          </cell>
          <cell r="Y1345">
            <v>0</v>
          </cell>
        </row>
        <row r="1346">
          <cell r="C1346">
            <v>25101</v>
          </cell>
          <cell r="E1346">
            <v>24</v>
          </cell>
          <cell r="G1346">
            <v>3</v>
          </cell>
          <cell r="U1346">
            <v>3020000</v>
          </cell>
          <cell r="V1346">
            <v>0</v>
          </cell>
          <cell r="W1346">
            <v>0</v>
          </cell>
          <cell r="X1346">
            <v>0</v>
          </cell>
          <cell r="Y1346">
            <v>0</v>
          </cell>
        </row>
        <row r="1347">
          <cell r="C1347">
            <v>25101</v>
          </cell>
          <cell r="E1347">
            <v>24</v>
          </cell>
          <cell r="G1347">
            <v>3</v>
          </cell>
          <cell r="U1347">
            <v>0</v>
          </cell>
          <cell r="V1347">
            <v>0</v>
          </cell>
          <cell r="W1347">
            <v>0</v>
          </cell>
          <cell r="X1347">
            <v>0</v>
          </cell>
          <cell r="Y1347">
            <v>0</v>
          </cell>
        </row>
        <row r="1348">
          <cell r="C1348">
            <v>25101</v>
          </cell>
          <cell r="E1348">
            <v>26</v>
          </cell>
          <cell r="G1348">
            <v>3</v>
          </cell>
          <cell r="U1348">
            <v>1374050000</v>
          </cell>
          <cell r="V1348">
            <v>1366717016</v>
          </cell>
          <cell r="W1348">
            <v>1366717016</v>
          </cell>
          <cell r="X1348">
            <v>1282861710</v>
          </cell>
          <cell r="Y1348">
            <v>53349390</v>
          </cell>
        </row>
        <row r="1349">
          <cell r="C1349">
            <v>25101</v>
          </cell>
          <cell r="E1349">
            <v>26</v>
          </cell>
          <cell r="G1349">
            <v>3</v>
          </cell>
          <cell r="U1349">
            <v>4950000</v>
          </cell>
          <cell r="V1349">
            <v>4950000</v>
          </cell>
          <cell r="W1349">
            <v>4950000</v>
          </cell>
          <cell r="X1349">
            <v>4950000</v>
          </cell>
          <cell r="Y1349">
            <v>4950000</v>
          </cell>
        </row>
        <row r="1350">
          <cell r="C1350">
            <v>25101</v>
          </cell>
          <cell r="E1350">
            <v>26</v>
          </cell>
          <cell r="G1350">
            <v>3</v>
          </cell>
          <cell r="U1350">
            <v>0</v>
          </cell>
          <cell r="V1350">
            <v>0</v>
          </cell>
          <cell r="W1350">
            <v>0</v>
          </cell>
          <cell r="X1350">
            <v>0</v>
          </cell>
          <cell r="Y1350">
            <v>0</v>
          </cell>
        </row>
        <row r="1351">
          <cell r="C1351">
            <v>25101</v>
          </cell>
          <cell r="E1351">
            <v>26</v>
          </cell>
          <cell r="G1351">
            <v>3</v>
          </cell>
          <cell r="U1351">
            <v>1102337006</v>
          </cell>
          <cell r="V1351">
            <v>1102337006</v>
          </cell>
          <cell r="W1351">
            <v>1102337006</v>
          </cell>
          <cell r="X1351">
            <v>1102337006</v>
          </cell>
          <cell r="Y1351">
            <v>1030712000</v>
          </cell>
        </row>
        <row r="1352">
          <cell r="C1352">
            <v>25101</v>
          </cell>
          <cell r="E1352">
            <v>26</v>
          </cell>
          <cell r="G1352">
            <v>3</v>
          </cell>
          <cell r="U1352">
            <v>95662994</v>
          </cell>
          <cell r="V1352">
            <v>86979780</v>
          </cell>
          <cell r="W1352">
            <v>86979780</v>
          </cell>
          <cell r="X1352">
            <v>0</v>
          </cell>
          <cell r="Y1352">
            <v>0</v>
          </cell>
        </row>
        <row r="1353">
          <cell r="C1353">
            <v>25101</v>
          </cell>
          <cell r="E1353">
            <v>27</v>
          </cell>
          <cell r="G1353">
            <v>3</v>
          </cell>
          <cell r="U1353">
            <v>25000000</v>
          </cell>
          <cell r="V1353">
            <v>23769000</v>
          </cell>
          <cell r="W1353">
            <v>23769000</v>
          </cell>
          <cell r="X1353">
            <v>23769000</v>
          </cell>
          <cell r="Y1353">
            <v>0</v>
          </cell>
        </row>
        <row r="1354">
          <cell r="C1354">
            <v>25101</v>
          </cell>
          <cell r="E1354">
            <v>27</v>
          </cell>
          <cell r="G1354">
            <v>3</v>
          </cell>
          <cell r="U1354">
            <v>25000000</v>
          </cell>
          <cell r="V1354">
            <v>25000000</v>
          </cell>
          <cell r="W1354">
            <v>25000000</v>
          </cell>
          <cell r="X1354">
            <v>25000000</v>
          </cell>
          <cell r="Y1354">
            <v>20198221</v>
          </cell>
        </row>
        <row r="1355">
          <cell r="C1355">
            <v>25101</v>
          </cell>
          <cell r="E1355">
            <v>28</v>
          </cell>
          <cell r="G1355">
            <v>3</v>
          </cell>
          <cell r="U1355">
            <v>1000000000</v>
          </cell>
          <cell r="V1355">
            <v>1000000000</v>
          </cell>
          <cell r="W1355">
            <v>1000000000</v>
          </cell>
          <cell r="X1355">
            <v>1000000000</v>
          </cell>
          <cell r="Y1355">
            <v>1000000000</v>
          </cell>
        </row>
        <row r="1356">
          <cell r="C1356">
            <v>25101</v>
          </cell>
          <cell r="E1356">
            <v>28</v>
          </cell>
          <cell r="G1356">
            <v>3</v>
          </cell>
          <cell r="U1356">
            <v>350000000</v>
          </cell>
          <cell r="V1356">
            <v>0</v>
          </cell>
          <cell r="W1356">
            <v>0</v>
          </cell>
          <cell r="X1356">
            <v>0</v>
          </cell>
          <cell r="Y1356">
            <v>0</v>
          </cell>
        </row>
        <row r="1357">
          <cell r="C1357">
            <v>25101</v>
          </cell>
          <cell r="E1357">
            <v>29</v>
          </cell>
          <cell r="G1357">
            <v>3</v>
          </cell>
          <cell r="U1357">
            <v>58000000</v>
          </cell>
          <cell r="V1357">
            <v>43329600</v>
          </cell>
          <cell r="W1357">
            <v>43329600</v>
          </cell>
          <cell r="X1357">
            <v>43329600</v>
          </cell>
          <cell r="Y1357">
            <v>0</v>
          </cell>
        </row>
        <row r="1358">
          <cell r="C1358">
            <v>25101</v>
          </cell>
          <cell r="E1358">
            <v>29</v>
          </cell>
          <cell r="G1358">
            <v>3</v>
          </cell>
          <cell r="U1358">
            <v>573000000</v>
          </cell>
          <cell r="V1358">
            <v>521393354.62</v>
          </cell>
          <cell r="W1358">
            <v>521393354.62</v>
          </cell>
          <cell r="X1358">
            <v>508477803.62</v>
          </cell>
          <cell r="Y1358">
            <v>5250000</v>
          </cell>
        </row>
        <row r="1359">
          <cell r="C1359">
            <v>25101</v>
          </cell>
          <cell r="E1359">
            <v>30</v>
          </cell>
          <cell r="G1359">
            <v>3</v>
          </cell>
          <cell r="U1359">
            <v>40000000</v>
          </cell>
          <cell r="V1359">
            <v>40000000</v>
          </cell>
          <cell r="W1359">
            <v>40000000</v>
          </cell>
          <cell r="X1359">
            <v>40000000</v>
          </cell>
          <cell r="Y1359">
            <v>40000000</v>
          </cell>
        </row>
        <row r="1360">
          <cell r="C1360">
            <v>25101</v>
          </cell>
          <cell r="E1360">
            <v>30</v>
          </cell>
          <cell r="G1360">
            <v>3</v>
          </cell>
          <cell r="U1360">
            <v>30000000</v>
          </cell>
          <cell r="V1360">
            <v>30000000</v>
          </cell>
          <cell r="W1360">
            <v>30000000</v>
          </cell>
          <cell r="X1360">
            <v>25800000</v>
          </cell>
          <cell r="Y1360">
            <v>0</v>
          </cell>
        </row>
        <row r="1361">
          <cell r="C1361">
            <v>25101</v>
          </cell>
          <cell r="E1361">
            <v>33</v>
          </cell>
          <cell r="G1361">
            <v>3</v>
          </cell>
          <cell r="U1361">
            <v>1501868062</v>
          </cell>
          <cell r="V1361">
            <v>1355640617.55</v>
          </cell>
          <cell r="W1361">
            <v>1355640617.55</v>
          </cell>
          <cell r="X1361">
            <v>1355640617.55</v>
          </cell>
          <cell r="Y1361">
            <v>373346303</v>
          </cell>
        </row>
        <row r="1362">
          <cell r="C1362">
            <v>25101</v>
          </cell>
          <cell r="E1362">
            <v>33</v>
          </cell>
          <cell r="G1362">
            <v>3</v>
          </cell>
          <cell r="U1362">
            <v>923397078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</row>
        <row r="1363">
          <cell r="C1363">
            <v>25101</v>
          </cell>
          <cell r="E1363">
            <v>33</v>
          </cell>
          <cell r="G1363">
            <v>3</v>
          </cell>
          <cell r="U1363">
            <v>886038</v>
          </cell>
          <cell r="V1363">
            <v>886038</v>
          </cell>
          <cell r="W1363">
            <v>886038</v>
          </cell>
          <cell r="X1363">
            <v>0</v>
          </cell>
          <cell r="Y1363">
            <v>0</v>
          </cell>
        </row>
        <row r="1364">
          <cell r="C1364">
            <v>25101</v>
          </cell>
          <cell r="E1364">
            <v>33</v>
          </cell>
          <cell r="G1364">
            <v>3</v>
          </cell>
          <cell r="U1364">
            <v>13474936</v>
          </cell>
          <cell r="V1364">
            <v>11957202</v>
          </cell>
          <cell r="W1364">
            <v>11957202</v>
          </cell>
          <cell r="X1364">
            <v>11957202</v>
          </cell>
          <cell r="Y1364">
            <v>11957202</v>
          </cell>
        </row>
        <row r="1365">
          <cell r="C1365">
            <v>25101</v>
          </cell>
          <cell r="E1365">
            <v>33</v>
          </cell>
          <cell r="G1365">
            <v>3</v>
          </cell>
          <cell r="U1365">
            <v>5237447</v>
          </cell>
          <cell r="V1365">
            <v>5237447</v>
          </cell>
          <cell r="W1365">
            <v>5237447</v>
          </cell>
          <cell r="X1365">
            <v>5237447</v>
          </cell>
          <cell r="Y1365">
            <v>5237447</v>
          </cell>
        </row>
        <row r="1366">
          <cell r="C1366">
            <v>25101</v>
          </cell>
          <cell r="E1366">
            <v>33</v>
          </cell>
          <cell r="G1366">
            <v>3</v>
          </cell>
          <cell r="U1366">
            <v>40000000</v>
          </cell>
          <cell r="V1366">
            <v>37048788</v>
          </cell>
          <cell r="W1366">
            <v>37048788</v>
          </cell>
          <cell r="X1366">
            <v>37048788</v>
          </cell>
          <cell r="Y1366">
            <v>30010000</v>
          </cell>
        </row>
        <row r="1367">
          <cell r="C1367">
            <v>25101</v>
          </cell>
          <cell r="E1367">
            <v>35</v>
          </cell>
          <cell r="G1367">
            <v>3</v>
          </cell>
          <cell r="U1367">
            <v>255000000</v>
          </cell>
          <cell r="V1367">
            <v>255000000</v>
          </cell>
          <cell r="W1367">
            <v>255000000</v>
          </cell>
          <cell r="X1367">
            <v>255000000</v>
          </cell>
          <cell r="Y1367">
            <v>255000000</v>
          </cell>
        </row>
        <row r="1368">
          <cell r="C1368">
            <v>25101</v>
          </cell>
          <cell r="E1368">
            <v>36</v>
          </cell>
          <cell r="G1368">
            <v>3</v>
          </cell>
          <cell r="U1368">
            <v>261438362</v>
          </cell>
          <cell r="V1368">
            <v>261406541</v>
          </cell>
          <cell r="W1368">
            <v>261406541</v>
          </cell>
          <cell r="X1368">
            <v>261406541</v>
          </cell>
          <cell r="Y1368">
            <v>234362845</v>
          </cell>
        </row>
        <row r="1369">
          <cell r="C1369">
            <v>25101</v>
          </cell>
          <cell r="E1369">
            <v>36</v>
          </cell>
          <cell r="G1369">
            <v>3</v>
          </cell>
          <cell r="U1369">
            <v>25561638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</row>
        <row r="1370">
          <cell r="C1370">
            <v>25101</v>
          </cell>
          <cell r="E1370">
            <v>40</v>
          </cell>
          <cell r="G1370">
            <v>3</v>
          </cell>
          <cell r="U1370">
            <v>3000000000</v>
          </cell>
          <cell r="V1370">
            <v>3000000000</v>
          </cell>
          <cell r="W1370">
            <v>3000000000</v>
          </cell>
          <cell r="X1370">
            <v>3000000000</v>
          </cell>
          <cell r="Y1370">
            <v>3000000000</v>
          </cell>
        </row>
        <row r="1371">
          <cell r="C1371">
            <v>25201</v>
          </cell>
          <cell r="E1371">
            <v>28</v>
          </cell>
          <cell r="G1371">
            <v>3</v>
          </cell>
          <cell r="U1371">
            <v>0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</row>
        <row r="1372">
          <cell r="C1372">
            <v>25202</v>
          </cell>
          <cell r="E1372">
            <v>28</v>
          </cell>
          <cell r="G1372">
            <v>3</v>
          </cell>
          <cell r="U1372">
            <v>245645172</v>
          </cell>
          <cell r="V1372">
            <v>245645172</v>
          </cell>
          <cell r="W1372">
            <v>245645172</v>
          </cell>
          <cell r="X1372">
            <v>80852946</v>
          </cell>
          <cell r="Y1372">
            <v>0</v>
          </cell>
        </row>
        <row r="1373">
          <cell r="C1373">
            <v>25203</v>
          </cell>
          <cell r="E1373">
            <v>28</v>
          </cell>
          <cell r="G1373">
            <v>1</v>
          </cell>
          <cell r="U1373">
            <v>294781</v>
          </cell>
          <cell r="V1373">
            <v>0</v>
          </cell>
          <cell r="W1373">
            <v>0</v>
          </cell>
          <cell r="X1373">
            <v>0</v>
          </cell>
          <cell r="Y1373">
            <v>0</v>
          </cell>
        </row>
        <row r="1374">
          <cell r="C1374">
            <v>25204</v>
          </cell>
          <cell r="E1374">
            <v>28</v>
          </cell>
          <cell r="G1374">
            <v>3</v>
          </cell>
          <cell r="U1374">
            <v>29474073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</row>
        <row r="1375">
          <cell r="C1375">
            <v>25205</v>
          </cell>
          <cell r="E1375">
            <v>28</v>
          </cell>
          <cell r="G1375">
            <v>3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</row>
        <row r="1376">
          <cell r="C1376">
            <v>25206</v>
          </cell>
          <cell r="E1376">
            <v>28</v>
          </cell>
          <cell r="G1376">
            <v>3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</row>
        <row r="1377">
          <cell r="C1377">
            <v>25206</v>
          </cell>
          <cell r="E1377">
            <v>28</v>
          </cell>
          <cell r="G1377">
            <v>3</v>
          </cell>
          <cell r="U1377">
            <v>202597435</v>
          </cell>
          <cell r="V1377">
            <v>155981920</v>
          </cell>
          <cell r="W1377">
            <v>155981920</v>
          </cell>
          <cell r="X1377">
            <v>155981920</v>
          </cell>
          <cell r="Y1377">
            <v>136917820</v>
          </cell>
        </row>
        <row r="1378">
          <cell r="C1378">
            <v>25206</v>
          </cell>
          <cell r="E1378">
            <v>28</v>
          </cell>
          <cell r="G1378">
            <v>3</v>
          </cell>
          <cell r="U1378">
            <v>0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</row>
        <row r="1379">
          <cell r="C1379">
            <v>25207</v>
          </cell>
          <cell r="E1379">
            <v>28</v>
          </cell>
          <cell r="G1379">
            <v>3</v>
          </cell>
          <cell r="U1379">
            <v>373335698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</row>
        <row r="1380">
          <cell r="C1380">
            <v>25208</v>
          </cell>
          <cell r="E1380">
            <v>28</v>
          </cell>
          <cell r="G1380">
            <v>3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</row>
        <row r="1381">
          <cell r="C1381">
            <v>25208</v>
          </cell>
          <cell r="E1381">
            <v>28</v>
          </cell>
          <cell r="G1381">
            <v>3</v>
          </cell>
          <cell r="U1381">
            <v>16591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</row>
        <row r="1382">
          <cell r="C1382">
            <v>25209</v>
          </cell>
          <cell r="E1382">
            <v>28</v>
          </cell>
          <cell r="G1382">
            <v>3</v>
          </cell>
          <cell r="U1382">
            <v>137944816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</row>
        <row r="1383">
          <cell r="C1383">
            <v>25210</v>
          </cell>
          <cell r="E1383">
            <v>28</v>
          </cell>
          <cell r="G1383">
            <v>3</v>
          </cell>
          <cell r="U1383">
            <v>23328095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</row>
        <row r="1384">
          <cell r="C1384">
            <v>25210</v>
          </cell>
          <cell r="E1384">
            <v>28</v>
          </cell>
          <cell r="G1384">
            <v>3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</row>
        <row r="1385">
          <cell r="C1385">
            <v>25211</v>
          </cell>
          <cell r="E1385">
            <v>28</v>
          </cell>
          <cell r="G1385">
            <v>3</v>
          </cell>
          <cell r="U1385">
            <v>17131995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</row>
        <row r="1386">
          <cell r="C1386">
            <v>25211</v>
          </cell>
          <cell r="E1386">
            <v>28</v>
          </cell>
          <cell r="G1386">
            <v>3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</row>
        <row r="1387">
          <cell r="C1387">
            <v>25212</v>
          </cell>
          <cell r="E1387">
            <v>28</v>
          </cell>
          <cell r="G1387">
            <v>3</v>
          </cell>
          <cell r="U1387">
            <v>8538519</v>
          </cell>
          <cell r="V1387">
            <v>8538519</v>
          </cell>
          <cell r="W1387">
            <v>8538519</v>
          </cell>
          <cell r="X1387">
            <v>0</v>
          </cell>
          <cell r="Y1387">
            <v>0</v>
          </cell>
        </row>
        <row r="1388">
          <cell r="C1388">
            <v>25213</v>
          </cell>
          <cell r="E1388">
            <v>28</v>
          </cell>
          <cell r="G1388">
            <v>3</v>
          </cell>
          <cell r="U1388">
            <v>403509503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</row>
        <row r="1389">
          <cell r="C1389">
            <v>25214</v>
          </cell>
          <cell r="E1389">
            <v>25</v>
          </cell>
          <cell r="G1389">
            <v>1</v>
          </cell>
          <cell r="U1389">
            <v>7574256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</row>
        <row r="1390">
          <cell r="C1390">
            <v>25215</v>
          </cell>
          <cell r="E1390">
            <v>25</v>
          </cell>
          <cell r="G1390">
            <v>1</v>
          </cell>
          <cell r="U1390">
            <v>3448318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</row>
        <row r="1391">
          <cell r="C1391">
            <v>25220</v>
          </cell>
          <cell r="E1391">
            <v>28</v>
          </cell>
          <cell r="G1391">
            <v>3</v>
          </cell>
          <cell r="U1391">
            <v>62470890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</row>
        <row r="1392">
          <cell r="C1392">
            <v>25220</v>
          </cell>
          <cell r="E1392">
            <v>28</v>
          </cell>
          <cell r="G1392">
            <v>3</v>
          </cell>
          <cell r="U1392">
            <v>36170004</v>
          </cell>
          <cell r="V1392">
            <v>36170004</v>
          </cell>
          <cell r="W1392">
            <v>36170004</v>
          </cell>
          <cell r="X1392">
            <v>36170004</v>
          </cell>
          <cell r="Y1392">
            <v>36170004</v>
          </cell>
        </row>
        <row r="1393">
          <cell r="C1393">
            <v>25221</v>
          </cell>
          <cell r="E1393">
            <v>28</v>
          </cell>
          <cell r="G1393">
            <v>3</v>
          </cell>
          <cell r="U1393">
            <v>9181259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</row>
        <row r="1394">
          <cell r="C1394">
            <v>25221</v>
          </cell>
          <cell r="E1394">
            <v>28</v>
          </cell>
          <cell r="G1394">
            <v>3</v>
          </cell>
          <cell r="U1394">
            <v>15202838</v>
          </cell>
          <cell r="V1394">
            <v>15202838</v>
          </cell>
          <cell r="W1394">
            <v>15202838</v>
          </cell>
          <cell r="X1394">
            <v>15202838</v>
          </cell>
          <cell r="Y1394">
            <v>15202838</v>
          </cell>
        </row>
        <row r="1395">
          <cell r="C1395">
            <v>25231</v>
          </cell>
          <cell r="E1395">
            <v>26</v>
          </cell>
          <cell r="G1395">
            <v>3</v>
          </cell>
          <cell r="U1395">
            <v>65890249</v>
          </cell>
          <cell r="V1395">
            <v>65890249</v>
          </cell>
          <cell r="W1395">
            <v>65890249</v>
          </cell>
          <cell r="X1395">
            <v>65890249</v>
          </cell>
          <cell r="Y1395">
            <v>0</v>
          </cell>
        </row>
        <row r="1396">
          <cell r="C1396">
            <v>25232</v>
          </cell>
          <cell r="E1396">
            <v>26</v>
          </cell>
          <cell r="G1396">
            <v>3</v>
          </cell>
          <cell r="U1396">
            <v>31442986</v>
          </cell>
          <cell r="V1396">
            <v>31442986</v>
          </cell>
          <cell r="W1396">
            <v>31442986</v>
          </cell>
          <cell r="X1396">
            <v>31442986</v>
          </cell>
          <cell r="Y1396">
            <v>0</v>
          </cell>
        </row>
        <row r="1397">
          <cell r="C1397">
            <v>25241</v>
          </cell>
          <cell r="E1397">
            <v>25</v>
          </cell>
          <cell r="G1397">
            <v>3</v>
          </cell>
          <cell r="U1397">
            <v>621522513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</row>
        <row r="1398">
          <cell r="C1398">
            <v>25242</v>
          </cell>
          <cell r="E1398">
            <v>25</v>
          </cell>
          <cell r="G1398">
            <v>3</v>
          </cell>
          <cell r="U1398">
            <v>48492102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</row>
        <row r="1399">
          <cell r="C1399">
            <v>25243</v>
          </cell>
          <cell r="E1399">
            <v>36</v>
          </cell>
          <cell r="G1399">
            <v>3</v>
          </cell>
          <cell r="U1399">
            <v>247737188</v>
          </cell>
          <cell r="V1399">
            <v>247737188</v>
          </cell>
          <cell r="W1399">
            <v>247737188</v>
          </cell>
          <cell r="X1399">
            <v>247737188</v>
          </cell>
          <cell r="Y1399">
            <v>247737188</v>
          </cell>
        </row>
        <row r="1400">
          <cell r="C1400">
            <v>25244</v>
          </cell>
          <cell r="E1400">
            <v>29</v>
          </cell>
          <cell r="G1400">
            <v>3</v>
          </cell>
          <cell r="U1400">
            <v>65563065</v>
          </cell>
          <cell r="V1400">
            <v>6480000</v>
          </cell>
          <cell r="W1400">
            <v>6480000</v>
          </cell>
          <cell r="X1400">
            <v>6480000</v>
          </cell>
          <cell r="Y1400">
            <v>0</v>
          </cell>
        </row>
        <row r="1401">
          <cell r="C1401">
            <v>25301</v>
          </cell>
          <cell r="E1401">
            <v>24</v>
          </cell>
          <cell r="G1401">
            <v>3</v>
          </cell>
          <cell r="U1401">
            <v>250000000</v>
          </cell>
          <cell r="V1401">
            <v>209199612</v>
          </cell>
          <cell r="W1401">
            <v>209199612</v>
          </cell>
          <cell r="X1401">
            <v>208110984</v>
          </cell>
          <cell r="Y1401">
            <v>208110984</v>
          </cell>
        </row>
        <row r="1402">
          <cell r="C1402">
            <v>25301</v>
          </cell>
          <cell r="E1402">
            <v>24</v>
          </cell>
          <cell r="G1402">
            <v>3</v>
          </cell>
          <cell r="U1402">
            <v>604595561</v>
          </cell>
          <cell r="V1402">
            <v>499099332.23000002</v>
          </cell>
          <cell r="W1402">
            <v>499099332.23000002</v>
          </cell>
          <cell r="X1402">
            <v>457871230.23000002</v>
          </cell>
          <cell r="Y1402">
            <v>38662258.659999996</v>
          </cell>
        </row>
        <row r="1403">
          <cell r="C1403">
            <v>25301</v>
          </cell>
          <cell r="E1403">
            <v>24</v>
          </cell>
          <cell r="G1403">
            <v>3</v>
          </cell>
          <cell r="U1403">
            <v>440000000</v>
          </cell>
          <cell r="V1403">
            <v>429845200</v>
          </cell>
          <cell r="W1403">
            <v>429845200</v>
          </cell>
          <cell r="X1403">
            <v>29845200</v>
          </cell>
          <cell r="Y1403">
            <v>0</v>
          </cell>
        </row>
        <row r="1404">
          <cell r="C1404">
            <v>25301</v>
          </cell>
          <cell r="E1404">
            <v>24</v>
          </cell>
          <cell r="G1404">
            <v>3</v>
          </cell>
          <cell r="U1404">
            <v>29536951</v>
          </cell>
          <cell r="V1404">
            <v>29536951</v>
          </cell>
          <cell r="W1404">
            <v>29536951</v>
          </cell>
          <cell r="X1404">
            <v>29536951</v>
          </cell>
          <cell r="Y1404">
            <v>0</v>
          </cell>
        </row>
        <row r="1405">
          <cell r="C1405">
            <v>25301</v>
          </cell>
          <cell r="E1405">
            <v>24</v>
          </cell>
          <cell r="G1405">
            <v>3</v>
          </cell>
          <cell r="U1405">
            <v>30823692</v>
          </cell>
          <cell r="V1405">
            <v>23738874</v>
          </cell>
          <cell r="W1405">
            <v>23738874</v>
          </cell>
          <cell r="X1405">
            <v>23738874</v>
          </cell>
          <cell r="Y1405">
            <v>19573079</v>
          </cell>
        </row>
        <row r="1406">
          <cell r="C1406">
            <v>25301</v>
          </cell>
          <cell r="E1406">
            <v>24</v>
          </cell>
          <cell r="G1406">
            <v>3</v>
          </cell>
          <cell r="U1406">
            <v>74784500</v>
          </cell>
          <cell r="V1406">
            <v>74421500</v>
          </cell>
          <cell r="W1406">
            <v>74421500</v>
          </cell>
          <cell r="X1406">
            <v>74421500</v>
          </cell>
          <cell r="Y1406">
            <v>39784500</v>
          </cell>
        </row>
        <row r="1407">
          <cell r="C1407">
            <v>25301</v>
          </cell>
          <cell r="E1407">
            <v>24</v>
          </cell>
          <cell r="G1407">
            <v>3</v>
          </cell>
          <cell r="U1407">
            <v>180000000</v>
          </cell>
          <cell r="V1407">
            <v>180000000</v>
          </cell>
          <cell r="W1407">
            <v>180000000</v>
          </cell>
          <cell r="X1407">
            <v>19336360</v>
          </cell>
          <cell r="Y1407">
            <v>0</v>
          </cell>
        </row>
        <row r="1408">
          <cell r="C1408">
            <v>25301</v>
          </cell>
          <cell r="E1408">
            <v>24</v>
          </cell>
          <cell r="G1408">
            <v>3</v>
          </cell>
          <cell r="U1408">
            <v>60000000</v>
          </cell>
          <cell r="V1408">
            <v>58876440</v>
          </cell>
          <cell r="W1408">
            <v>58876440</v>
          </cell>
          <cell r="X1408">
            <v>58876440</v>
          </cell>
          <cell r="Y1408">
            <v>0</v>
          </cell>
        </row>
        <row r="1409">
          <cell r="C1409">
            <v>25301</v>
          </cell>
          <cell r="E1409">
            <v>24</v>
          </cell>
          <cell r="G1409">
            <v>3</v>
          </cell>
          <cell r="U1409">
            <v>25000000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</row>
        <row r="1410">
          <cell r="C1410">
            <v>25301</v>
          </cell>
          <cell r="E1410">
            <v>24</v>
          </cell>
          <cell r="G1410">
            <v>3</v>
          </cell>
          <cell r="U1410">
            <v>670481710</v>
          </cell>
          <cell r="V1410">
            <v>670422519.51999998</v>
          </cell>
          <cell r="W1410">
            <v>670422519.51999998</v>
          </cell>
          <cell r="X1410">
            <v>670422519.51999998</v>
          </cell>
          <cell r="Y1410">
            <v>0</v>
          </cell>
        </row>
        <row r="1411">
          <cell r="C1411">
            <v>25301</v>
          </cell>
          <cell r="E1411">
            <v>24</v>
          </cell>
          <cell r="G1411">
            <v>3</v>
          </cell>
          <cell r="U1411">
            <v>14953058</v>
          </cell>
          <cell r="V1411">
            <v>14953058</v>
          </cell>
          <cell r="W1411">
            <v>14953058</v>
          </cell>
          <cell r="X1411">
            <v>14953058</v>
          </cell>
          <cell r="Y1411">
            <v>14953058</v>
          </cell>
        </row>
        <row r="1412">
          <cell r="C1412">
            <v>25301</v>
          </cell>
          <cell r="E1412">
            <v>25</v>
          </cell>
          <cell r="G1412">
            <v>1</v>
          </cell>
          <cell r="U1412">
            <v>156383990</v>
          </cell>
          <cell r="V1412">
            <v>156383990</v>
          </cell>
          <cell r="W1412">
            <v>156383990</v>
          </cell>
          <cell r="X1412">
            <v>156383990</v>
          </cell>
          <cell r="Y1412">
            <v>156383990</v>
          </cell>
        </row>
        <row r="1413">
          <cell r="C1413">
            <v>25301</v>
          </cell>
          <cell r="E1413">
            <v>25</v>
          </cell>
          <cell r="G1413">
            <v>1</v>
          </cell>
          <cell r="U1413">
            <v>137901857</v>
          </cell>
          <cell r="V1413">
            <v>137901857</v>
          </cell>
          <cell r="W1413">
            <v>137901857</v>
          </cell>
          <cell r="X1413">
            <v>137901857</v>
          </cell>
          <cell r="Y1413">
            <v>137901857</v>
          </cell>
        </row>
        <row r="1414">
          <cell r="C1414">
            <v>25302</v>
          </cell>
          <cell r="E1414">
            <v>28</v>
          </cell>
          <cell r="G1414">
            <v>3</v>
          </cell>
          <cell r="U1414">
            <v>0</v>
          </cell>
          <cell r="V1414">
            <v>0</v>
          </cell>
          <cell r="W1414">
            <v>0</v>
          </cell>
          <cell r="X1414">
            <v>0</v>
          </cell>
          <cell r="Y1414">
            <v>0</v>
          </cell>
        </row>
        <row r="1415">
          <cell r="C1415">
            <v>25302</v>
          </cell>
          <cell r="E1415">
            <v>28</v>
          </cell>
          <cell r="G1415">
            <v>3</v>
          </cell>
          <cell r="U1415">
            <v>442955364</v>
          </cell>
          <cell r="V1415">
            <v>104428154.29000001</v>
          </cell>
          <cell r="W1415">
            <v>104428154.29000001</v>
          </cell>
          <cell r="X1415">
            <v>104428154.29000001</v>
          </cell>
          <cell r="Y1415">
            <v>104428154.29000001</v>
          </cell>
        </row>
        <row r="1416">
          <cell r="C1416">
            <v>25302</v>
          </cell>
          <cell r="E1416">
            <v>28</v>
          </cell>
          <cell r="G1416">
            <v>3</v>
          </cell>
          <cell r="U1416">
            <v>47049030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</row>
        <row r="1417">
          <cell r="C1417">
            <v>25302</v>
          </cell>
          <cell r="E1417">
            <v>28</v>
          </cell>
          <cell r="G1417">
            <v>3</v>
          </cell>
          <cell r="U1417">
            <v>801445017</v>
          </cell>
          <cell r="V1417">
            <v>801445017</v>
          </cell>
          <cell r="W1417">
            <v>801445017</v>
          </cell>
          <cell r="X1417">
            <v>801445017</v>
          </cell>
          <cell r="Y1417">
            <v>801445017</v>
          </cell>
        </row>
        <row r="1418">
          <cell r="C1418">
            <v>25302</v>
          </cell>
          <cell r="E1418">
            <v>28</v>
          </cell>
          <cell r="G1418">
            <v>3</v>
          </cell>
          <cell r="U1418">
            <v>272284017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</row>
        <row r="1419">
          <cell r="C1419">
            <v>25305</v>
          </cell>
          <cell r="E1419">
            <v>36</v>
          </cell>
          <cell r="G1419">
            <v>3</v>
          </cell>
          <cell r="U1419">
            <v>99611320</v>
          </cell>
          <cell r="V1419">
            <v>99611320</v>
          </cell>
          <cell r="W1419">
            <v>99611320</v>
          </cell>
          <cell r="X1419">
            <v>99611320</v>
          </cell>
          <cell r="Y1419">
            <v>99611320</v>
          </cell>
        </row>
        <row r="1420">
          <cell r="C1420">
            <v>25309</v>
          </cell>
          <cell r="E1420">
            <v>33</v>
          </cell>
          <cell r="G1420">
            <v>3</v>
          </cell>
          <cell r="U1420">
            <v>40000000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</row>
        <row r="1421">
          <cell r="C1421">
            <v>25309</v>
          </cell>
          <cell r="E1421">
            <v>33</v>
          </cell>
          <cell r="G1421">
            <v>3</v>
          </cell>
          <cell r="U1421">
            <v>0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</row>
        <row r="1422">
          <cell r="C1422">
            <v>25309</v>
          </cell>
          <cell r="E1422">
            <v>33</v>
          </cell>
          <cell r="G1422">
            <v>3</v>
          </cell>
          <cell r="U1422">
            <v>21000000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</row>
        <row r="1423">
          <cell r="C1423">
            <v>25309</v>
          </cell>
          <cell r="E1423">
            <v>33</v>
          </cell>
          <cell r="G1423">
            <v>3</v>
          </cell>
          <cell r="U1423">
            <v>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</row>
        <row r="1424">
          <cell r="C1424">
            <v>25309</v>
          </cell>
          <cell r="E1424">
            <v>33</v>
          </cell>
          <cell r="G1424">
            <v>3</v>
          </cell>
          <cell r="U1424">
            <v>97297000</v>
          </cell>
          <cell r="V1424">
            <v>54222499.899999999</v>
          </cell>
          <cell r="W1424">
            <v>54222499.899999999</v>
          </cell>
          <cell r="X1424">
            <v>54222499.899999999</v>
          </cell>
          <cell r="Y1424">
            <v>7950900</v>
          </cell>
        </row>
        <row r="1425">
          <cell r="C1425">
            <v>25309</v>
          </cell>
          <cell r="E1425">
            <v>33</v>
          </cell>
          <cell r="G1425">
            <v>3</v>
          </cell>
          <cell r="U1425">
            <v>398372537</v>
          </cell>
          <cell r="V1425">
            <v>368793900</v>
          </cell>
          <cell r="W1425">
            <v>368793900</v>
          </cell>
          <cell r="X1425">
            <v>3951000</v>
          </cell>
          <cell r="Y1425">
            <v>0</v>
          </cell>
        </row>
        <row r="1426">
          <cell r="C1426">
            <v>25309</v>
          </cell>
          <cell r="E1426">
            <v>33</v>
          </cell>
          <cell r="G1426">
            <v>3</v>
          </cell>
          <cell r="U1426">
            <v>42160000</v>
          </cell>
          <cell r="V1426">
            <v>42160000</v>
          </cell>
          <cell r="W1426">
            <v>42160000</v>
          </cell>
          <cell r="X1426">
            <v>0</v>
          </cell>
          <cell r="Y1426">
            <v>0</v>
          </cell>
        </row>
        <row r="1427">
          <cell r="C1427">
            <v>25309</v>
          </cell>
          <cell r="E1427">
            <v>33</v>
          </cell>
          <cell r="G1427">
            <v>3</v>
          </cell>
          <cell r="U1427">
            <v>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</row>
        <row r="1428">
          <cell r="C1428">
            <v>25310</v>
          </cell>
          <cell r="E1428">
            <v>26</v>
          </cell>
          <cell r="G1428">
            <v>3</v>
          </cell>
          <cell r="U1428">
            <v>787026730</v>
          </cell>
          <cell r="V1428">
            <v>769418001</v>
          </cell>
          <cell r="W1428">
            <v>769418001</v>
          </cell>
          <cell r="X1428">
            <v>0</v>
          </cell>
          <cell r="Y1428">
            <v>0</v>
          </cell>
        </row>
        <row r="1429">
          <cell r="C1429">
            <v>25311</v>
          </cell>
          <cell r="E1429">
            <v>29</v>
          </cell>
          <cell r="G1429">
            <v>3</v>
          </cell>
          <cell r="U1429">
            <v>198027248</v>
          </cell>
          <cell r="V1429">
            <v>198027248</v>
          </cell>
          <cell r="W1429">
            <v>198027248</v>
          </cell>
          <cell r="X1429">
            <v>198027248</v>
          </cell>
          <cell r="Y1429">
            <v>198027248</v>
          </cell>
        </row>
        <row r="1430">
          <cell r="C1430">
            <v>25312</v>
          </cell>
          <cell r="E1430">
            <v>33</v>
          </cell>
          <cell r="G1430">
            <v>3</v>
          </cell>
          <cell r="U1430">
            <v>148633517</v>
          </cell>
          <cell r="V1430">
            <v>96250000</v>
          </cell>
          <cell r="W1430">
            <v>96250000</v>
          </cell>
          <cell r="X1430">
            <v>96250000</v>
          </cell>
          <cell r="Y1430">
            <v>0</v>
          </cell>
        </row>
        <row r="1431">
          <cell r="C1431">
            <v>25312</v>
          </cell>
          <cell r="E1431">
            <v>33</v>
          </cell>
          <cell r="G1431">
            <v>3</v>
          </cell>
          <cell r="U1431">
            <v>184000000</v>
          </cell>
          <cell r="V1431">
            <v>152416503</v>
          </cell>
          <cell r="W1431">
            <v>152416503</v>
          </cell>
          <cell r="X1431">
            <v>152416503</v>
          </cell>
          <cell r="Y1431">
            <v>0</v>
          </cell>
        </row>
        <row r="1432">
          <cell r="C1432">
            <v>25313</v>
          </cell>
          <cell r="E1432">
            <v>33</v>
          </cell>
          <cell r="G1432">
            <v>3</v>
          </cell>
          <cell r="U1432">
            <v>0</v>
          </cell>
          <cell r="V1432">
            <v>0</v>
          </cell>
          <cell r="W1432">
            <v>0</v>
          </cell>
          <cell r="X1432">
            <v>0</v>
          </cell>
          <cell r="Y1432">
            <v>0</v>
          </cell>
        </row>
        <row r="1433">
          <cell r="C1433">
            <v>25313</v>
          </cell>
          <cell r="E1433">
            <v>33</v>
          </cell>
          <cell r="G1433">
            <v>3</v>
          </cell>
          <cell r="U1433">
            <v>2502922</v>
          </cell>
          <cell r="V1433">
            <v>0</v>
          </cell>
          <cell r="W1433">
            <v>0</v>
          </cell>
          <cell r="X1433">
            <v>0</v>
          </cell>
          <cell r="Y1433">
            <v>0</v>
          </cell>
        </row>
        <row r="1434">
          <cell r="C1434">
            <v>25330</v>
          </cell>
          <cell r="E1434">
            <v>23</v>
          </cell>
          <cell r="G1434">
            <v>3</v>
          </cell>
          <cell r="U1434">
            <v>18036588</v>
          </cell>
          <cell r="V1434">
            <v>12260000</v>
          </cell>
          <cell r="W1434">
            <v>12260000</v>
          </cell>
          <cell r="X1434">
            <v>12260000</v>
          </cell>
          <cell r="Y1434">
            <v>4100000</v>
          </cell>
        </row>
        <row r="1435">
          <cell r="C1435">
            <v>25331</v>
          </cell>
          <cell r="E1435">
            <v>14</v>
          </cell>
          <cell r="G1435">
            <v>3</v>
          </cell>
          <cell r="U1435">
            <v>148477785</v>
          </cell>
          <cell r="V1435">
            <v>0</v>
          </cell>
          <cell r="W1435">
            <v>0</v>
          </cell>
          <cell r="X1435">
            <v>0</v>
          </cell>
          <cell r="Y1435">
            <v>0</v>
          </cell>
        </row>
        <row r="1436">
          <cell r="C1436">
            <v>25332</v>
          </cell>
          <cell r="E1436">
            <v>23</v>
          </cell>
          <cell r="G1436">
            <v>3</v>
          </cell>
          <cell r="U1436">
            <v>41632029</v>
          </cell>
          <cell r="V1436">
            <v>33512049</v>
          </cell>
          <cell r="W1436">
            <v>33512049</v>
          </cell>
          <cell r="X1436">
            <v>33512049</v>
          </cell>
          <cell r="Y1436">
            <v>0</v>
          </cell>
        </row>
        <row r="1437">
          <cell r="C1437">
            <v>25332</v>
          </cell>
          <cell r="E1437">
            <v>23</v>
          </cell>
          <cell r="G1437">
            <v>3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</row>
        <row r="1438">
          <cell r="C1438">
            <v>25333</v>
          </cell>
          <cell r="E1438">
            <v>14</v>
          </cell>
          <cell r="G1438">
            <v>3</v>
          </cell>
          <cell r="U1438">
            <v>250289240</v>
          </cell>
          <cell r="V1438">
            <v>245289240</v>
          </cell>
          <cell r="W1438">
            <v>245289240</v>
          </cell>
          <cell r="X1438">
            <v>245289240</v>
          </cell>
          <cell r="Y1438">
            <v>245289240</v>
          </cell>
        </row>
        <row r="1439">
          <cell r="C1439">
            <v>25334</v>
          </cell>
          <cell r="E1439">
            <v>14</v>
          </cell>
          <cell r="G1439">
            <v>3</v>
          </cell>
          <cell r="U1439">
            <v>207750306</v>
          </cell>
          <cell r="V1439">
            <v>198407443</v>
          </cell>
          <cell r="W1439">
            <v>198407443</v>
          </cell>
          <cell r="X1439">
            <v>198407443</v>
          </cell>
          <cell r="Y1439">
            <v>198407443</v>
          </cell>
        </row>
        <row r="1440">
          <cell r="C1440">
            <v>25335</v>
          </cell>
          <cell r="E1440">
            <v>23</v>
          </cell>
          <cell r="G1440">
            <v>3</v>
          </cell>
          <cell r="U1440">
            <v>397298239</v>
          </cell>
          <cell r="V1440">
            <v>397298239</v>
          </cell>
          <cell r="W1440">
            <v>397298239</v>
          </cell>
          <cell r="X1440">
            <v>397298239</v>
          </cell>
          <cell r="Y1440">
            <v>335305999</v>
          </cell>
        </row>
        <row r="1441">
          <cell r="C1441">
            <v>25335</v>
          </cell>
          <cell r="E1441">
            <v>23</v>
          </cell>
          <cell r="G1441">
            <v>3</v>
          </cell>
          <cell r="U1441">
            <v>139258628</v>
          </cell>
          <cell r="V1441">
            <v>126893374</v>
          </cell>
          <cell r="W1441">
            <v>126893374</v>
          </cell>
          <cell r="X1441">
            <v>126893374</v>
          </cell>
          <cell r="Y1441">
            <v>44234102</v>
          </cell>
        </row>
        <row r="1442">
          <cell r="C1442">
            <v>25335</v>
          </cell>
          <cell r="E1442">
            <v>23</v>
          </cell>
          <cell r="G1442">
            <v>3</v>
          </cell>
          <cell r="U1442">
            <v>10341400</v>
          </cell>
          <cell r="V1442">
            <v>0</v>
          </cell>
          <cell r="W1442">
            <v>0</v>
          </cell>
          <cell r="X1442">
            <v>0</v>
          </cell>
          <cell r="Y1442">
            <v>0</v>
          </cell>
        </row>
        <row r="1443">
          <cell r="C1443">
            <v>25335</v>
          </cell>
          <cell r="E1443">
            <v>23</v>
          </cell>
          <cell r="G1443">
            <v>3</v>
          </cell>
          <cell r="U1443">
            <v>28706000</v>
          </cell>
          <cell r="V1443">
            <v>22324742</v>
          </cell>
          <cell r="W1443">
            <v>22324742</v>
          </cell>
          <cell r="X1443">
            <v>22324742</v>
          </cell>
          <cell r="Y1443">
            <v>517892</v>
          </cell>
        </row>
        <row r="1444">
          <cell r="C1444">
            <v>25335</v>
          </cell>
          <cell r="E1444">
            <v>23</v>
          </cell>
          <cell r="G1444">
            <v>3</v>
          </cell>
          <cell r="U1444">
            <v>20000000</v>
          </cell>
          <cell r="V1444">
            <v>14434740</v>
          </cell>
          <cell r="W1444">
            <v>14434740</v>
          </cell>
          <cell r="X1444">
            <v>14434740</v>
          </cell>
          <cell r="Y1444">
            <v>0</v>
          </cell>
        </row>
        <row r="1445">
          <cell r="C1445">
            <v>25336</v>
          </cell>
          <cell r="E1445">
            <v>14</v>
          </cell>
          <cell r="G1445">
            <v>3</v>
          </cell>
          <cell r="U1445">
            <v>13638375</v>
          </cell>
          <cell r="V1445">
            <v>13489209</v>
          </cell>
          <cell r="W1445">
            <v>13489209</v>
          </cell>
          <cell r="X1445">
            <v>13489209</v>
          </cell>
          <cell r="Y1445">
            <v>0</v>
          </cell>
        </row>
        <row r="1446">
          <cell r="C1446">
            <v>25338</v>
          </cell>
          <cell r="E1446">
            <v>23</v>
          </cell>
          <cell r="G1446">
            <v>3</v>
          </cell>
          <cell r="U1446">
            <v>617679</v>
          </cell>
          <cell r="V1446">
            <v>0</v>
          </cell>
          <cell r="W1446">
            <v>0</v>
          </cell>
          <cell r="X1446">
            <v>0</v>
          </cell>
          <cell r="Y1446">
            <v>0</v>
          </cell>
        </row>
        <row r="1447">
          <cell r="C1447">
            <v>25339</v>
          </cell>
          <cell r="E1447">
            <v>28</v>
          </cell>
          <cell r="G1447">
            <v>3</v>
          </cell>
          <cell r="U1447">
            <v>1220353192</v>
          </cell>
          <cell r="V1447">
            <v>0</v>
          </cell>
          <cell r="W1447">
            <v>0</v>
          </cell>
          <cell r="X1447">
            <v>0</v>
          </cell>
          <cell r="Y1447">
            <v>0</v>
          </cell>
        </row>
        <row r="1448">
          <cell r="C1448">
            <v>25339</v>
          </cell>
          <cell r="E1448">
            <v>28</v>
          </cell>
          <cell r="G1448">
            <v>3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</row>
        <row r="1449">
          <cell r="C1449">
            <v>25339</v>
          </cell>
          <cell r="E1449">
            <v>28</v>
          </cell>
          <cell r="G1449">
            <v>3</v>
          </cell>
          <cell r="U1449">
            <v>0</v>
          </cell>
          <cell r="V1449">
            <v>0</v>
          </cell>
          <cell r="W1449">
            <v>0</v>
          </cell>
          <cell r="X1449">
            <v>0</v>
          </cell>
          <cell r="Y1449">
            <v>0</v>
          </cell>
        </row>
        <row r="1450">
          <cell r="C1450">
            <v>25339</v>
          </cell>
          <cell r="E1450">
            <v>28</v>
          </cell>
          <cell r="G1450">
            <v>3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</row>
        <row r="1451">
          <cell r="C1451">
            <v>25339</v>
          </cell>
          <cell r="E1451">
            <v>28</v>
          </cell>
          <cell r="G1451">
            <v>3</v>
          </cell>
          <cell r="U1451">
            <v>0</v>
          </cell>
          <cell r="V1451">
            <v>0</v>
          </cell>
          <cell r="W1451">
            <v>0</v>
          </cell>
          <cell r="X1451">
            <v>0</v>
          </cell>
          <cell r="Y1451">
            <v>0</v>
          </cell>
        </row>
        <row r="1452">
          <cell r="C1452">
            <v>25339</v>
          </cell>
          <cell r="E1452">
            <v>28</v>
          </cell>
          <cell r="G1452">
            <v>3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</row>
        <row r="1453">
          <cell r="C1453">
            <v>25339</v>
          </cell>
          <cell r="E1453">
            <v>28</v>
          </cell>
          <cell r="G1453">
            <v>3</v>
          </cell>
          <cell r="U1453">
            <v>0</v>
          </cell>
          <cell r="V1453">
            <v>0</v>
          </cell>
          <cell r="W1453">
            <v>0</v>
          </cell>
          <cell r="X1453">
            <v>0</v>
          </cell>
          <cell r="Y1453">
            <v>0</v>
          </cell>
        </row>
        <row r="1454">
          <cell r="C1454">
            <v>25339</v>
          </cell>
          <cell r="E1454">
            <v>28</v>
          </cell>
          <cell r="G1454">
            <v>3</v>
          </cell>
          <cell r="U1454">
            <v>0</v>
          </cell>
          <cell r="V1454">
            <v>0</v>
          </cell>
          <cell r="W1454">
            <v>0</v>
          </cell>
          <cell r="X1454">
            <v>0</v>
          </cell>
          <cell r="Y1454">
            <v>0</v>
          </cell>
        </row>
        <row r="1455">
          <cell r="C1455">
            <v>25339</v>
          </cell>
          <cell r="E1455">
            <v>28</v>
          </cell>
          <cell r="G1455">
            <v>3</v>
          </cell>
          <cell r="U1455">
            <v>0</v>
          </cell>
          <cell r="V1455">
            <v>0</v>
          </cell>
          <cell r="W1455">
            <v>0</v>
          </cell>
          <cell r="X1455">
            <v>0</v>
          </cell>
          <cell r="Y1455">
            <v>0</v>
          </cell>
        </row>
        <row r="1456">
          <cell r="C1456">
            <v>25339</v>
          </cell>
          <cell r="E1456">
            <v>28</v>
          </cell>
          <cell r="G1456">
            <v>3</v>
          </cell>
          <cell r="U1456">
            <v>0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</row>
        <row r="1457">
          <cell r="C1457">
            <v>25339</v>
          </cell>
          <cell r="E1457">
            <v>28</v>
          </cell>
          <cell r="G1457">
            <v>3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</row>
        <row r="1458">
          <cell r="C1458">
            <v>25339</v>
          </cell>
          <cell r="E1458">
            <v>28</v>
          </cell>
          <cell r="G1458">
            <v>3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</row>
        <row r="1459">
          <cell r="C1459">
            <v>25339</v>
          </cell>
          <cell r="E1459">
            <v>28</v>
          </cell>
          <cell r="G1459">
            <v>3</v>
          </cell>
          <cell r="U1459">
            <v>0</v>
          </cell>
          <cell r="V1459">
            <v>0</v>
          </cell>
          <cell r="W1459">
            <v>0</v>
          </cell>
          <cell r="X1459">
            <v>0</v>
          </cell>
          <cell r="Y1459">
            <v>0</v>
          </cell>
        </row>
        <row r="1460">
          <cell r="C1460">
            <v>25339</v>
          </cell>
          <cell r="E1460">
            <v>28</v>
          </cell>
          <cell r="G1460">
            <v>3</v>
          </cell>
          <cell r="U1460">
            <v>0</v>
          </cell>
          <cell r="V1460">
            <v>0</v>
          </cell>
          <cell r="W1460">
            <v>0</v>
          </cell>
          <cell r="X1460">
            <v>0</v>
          </cell>
          <cell r="Y1460">
            <v>0</v>
          </cell>
        </row>
        <row r="1461">
          <cell r="C1461">
            <v>25339</v>
          </cell>
          <cell r="E1461">
            <v>28</v>
          </cell>
          <cell r="G1461">
            <v>3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</row>
        <row r="1462">
          <cell r="C1462">
            <v>25339</v>
          </cell>
          <cell r="E1462">
            <v>28</v>
          </cell>
          <cell r="G1462">
            <v>3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Y1462">
            <v>0</v>
          </cell>
        </row>
        <row r="1463">
          <cell r="C1463">
            <v>25339</v>
          </cell>
          <cell r="E1463">
            <v>28</v>
          </cell>
          <cell r="G1463">
            <v>3</v>
          </cell>
          <cell r="U1463">
            <v>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</row>
        <row r="1464">
          <cell r="C1464">
            <v>25339</v>
          </cell>
          <cell r="E1464">
            <v>28</v>
          </cell>
          <cell r="G1464">
            <v>3</v>
          </cell>
          <cell r="U1464">
            <v>0</v>
          </cell>
          <cell r="V1464">
            <v>0</v>
          </cell>
          <cell r="W1464">
            <v>0</v>
          </cell>
          <cell r="X1464">
            <v>0</v>
          </cell>
          <cell r="Y1464">
            <v>0</v>
          </cell>
        </row>
        <row r="1465">
          <cell r="C1465">
            <v>25339</v>
          </cell>
          <cell r="E1465">
            <v>28</v>
          </cell>
          <cell r="G1465">
            <v>3</v>
          </cell>
          <cell r="U1465">
            <v>0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</row>
        <row r="1466">
          <cell r="C1466">
            <v>25339</v>
          </cell>
          <cell r="E1466">
            <v>28</v>
          </cell>
          <cell r="G1466">
            <v>3</v>
          </cell>
          <cell r="U1466">
            <v>199096364</v>
          </cell>
          <cell r="V1466">
            <v>143529998</v>
          </cell>
          <cell r="W1466">
            <v>143529998</v>
          </cell>
          <cell r="X1466">
            <v>143529998</v>
          </cell>
          <cell r="Y1466">
            <v>124929998</v>
          </cell>
        </row>
        <row r="1467">
          <cell r="C1467">
            <v>25340</v>
          </cell>
          <cell r="E1467">
            <v>24</v>
          </cell>
          <cell r="G1467">
            <v>3</v>
          </cell>
          <cell r="U1467">
            <v>0</v>
          </cell>
          <cell r="V1467">
            <v>0</v>
          </cell>
          <cell r="W1467">
            <v>0</v>
          </cell>
          <cell r="X1467">
            <v>0</v>
          </cell>
          <cell r="Y1467">
            <v>0</v>
          </cell>
        </row>
        <row r="1468">
          <cell r="C1468">
            <v>25340</v>
          </cell>
          <cell r="E1468">
            <v>24</v>
          </cell>
          <cell r="G1468">
            <v>3</v>
          </cell>
          <cell r="U1468">
            <v>22579282</v>
          </cell>
          <cell r="V1468">
            <v>15707282</v>
          </cell>
          <cell r="W1468">
            <v>15707282</v>
          </cell>
          <cell r="X1468">
            <v>15707282</v>
          </cell>
          <cell r="Y1468">
            <v>15707282</v>
          </cell>
        </row>
        <row r="1469">
          <cell r="C1469">
            <v>25340</v>
          </cell>
          <cell r="E1469">
            <v>24</v>
          </cell>
          <cell r="G1469">
            <v>3</v>
          </cell>
          <cell r="U1469">
            <v>55000000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</row>
        <row r="1470">
          <cell r="C1470">
            <v>25341</v>
          </cell>
          <cell r="E1470">
            <v>25</v>
          </cell>
          <cell r="G1470">
            <v>3</v>
          </cell>
          <cell r="U1470">
            <v>0</v>
          </cell>
          <cell r="V1470">
            <v>0</v>
          </cell>
          <cell r="W1470">
            <v>0</v>
          </cell>
          <cell r="X1470">
            <v>0</v>
          </cell>
          <cell r="Y1470">
            <v>0</v>
          </cell>
        </row>
        <row r="1471">
          <cell r="C1471">
            <v>25341</v>
          </cell>
          <cell r="E1471">
            <v>40</v>
          </cell>
          <cell r="G1471">
            <v>3</v>
          </cell>
          <cell r="U1471">
            <v>227922734</v>
          </cell>
          <cell r="V1471">
            <v>227922734</v>
          </cell>
          <cell r="W1471">
            <v>227922734</v>
          </cell>
          <cell r="X1471">
            <v>227922734</v>
          </cell>
          <cell r="Y1471">
            <v>72587602</v>
          </cell>
        </row>
        <row r="1472">
          <cell r="C1472">
            <v>25342</v>
          </cell>
          <cell r="E1472">
            <v>26</v>
          </cell>
          <cell r="G1472">
            <v>3</v>
          </cell>
          <cell r="U1472">
            <v>97519193</v>
          </cell>
          <cell r="V1472">
            <v>97519193</v>
          </cell>
          <cell r="W1472">
            <v>97519193</v>
          </cell>
          <cell r="X1472">
            <v>97519193</v>
          </cell>
          <cell r="Y1472">
            <v>0</v>
          </cell>
        </row>
        <row r="1473">
          <cell r="C1473">
            <v>25343</v>
          </cell>
          <cell r="E1473">
            <v>26</v>
          </cell>
          <cell r="G1473">
            <v>3</v>
          </cell>
          <cell r="U1473">
            <v>1219540</v>
          </cell>
          <cell r="V1473">
            <v>1219540</v>
          </cell>
          <cell r="W1473">
            <v>1219540</v>
          </cell>
          <cell r="X1473">
            <v>1219540</v>
          </cell>
          <cell r="Y1473">
            <v>0</v>
          </cell>
        </row>
        <row r="1474">
          <cell r="C1474">
            <v>25344</v>
          </cell>
          <cell r="E1474">
            <v>26</v>
          </cell>
          <cell r="G1474">
            <v>3</v>
          </cell>
          <cell r="U1474">
            <v>51669925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</row>
        <row r="1475">
          <cell r="C1475">
            <v>25345</v>
          </cell>
          <cell r="E1475">
            <v>26</v>
          </cell>
          <cell r="G1475">
            <v>3</v>
          </cell>
          <cell r="U1475">
            <v>45834316</v>
          </cell>
          <cell r="V1475">
            <v>45834316</v>
          </cell>
          <cell r="W1475">
            <v>45834316</v>
          </cell>
          <cell r="X1475">
            <v>45834316</v>
          </cell>
          <cell r="Y1475">
            <v>0</v>
          </cell>
        </row>
        <row r="1476">
          <cell r="C1476">
            <v>25346</v>
          </cell>
          <cell r="E1476">
            <v>27</v>
          </cell>
          <cell r="G1476">
            <v>3</v>
          </cell>
          <cell r="U1476">
            <v>1308500</v>
          </cell>
          <cell r="V1476">
            <v>1308500</v>
          </cell>
          <cell r="W1476">
            <v>1308500</v>
          </cell>
          <cell r="X1476">
            <v>1308500</v>
          </cell>
          <cell r="Y1476">
            <v>1308500</v>
          </cell>
        </row>
        <row r="1477">
          <cell r="C1477">
            <v>25347</v>
          </cell>
          <cell r="E1477">
            <v>29</v>
          </cell>
          <cell r="G1477">
            <v>3</v>
          </cell>
          <cell r="U1477">
            <v>20159214</v>
          </cell>
          <cell r="V1477">
            <v>0</v>
          </cell>
          <cell r="W1477">
            <v>0</v>
          </cell>
          <cell r="X1477">
            <v>0</v>
          </cell>
          <cell r="Y1477">
            <v>0</v>
          </cell>
        </row>
        <row r="1478">
          <cell r="C1478">
            <v>25348</v>
          </cell>
          <cell r="E1478">
            <v>29</v>
          </cell>
          <cell r="G1478">
            <v>3</v>
          </cell>
          <cell r="U1478">
            <v>692231</v>
          </cell>
          <cell r="V1478">
            <v>692231</v>
          </cell>
          <cell r="W1478">
            <v>692231</v>
          </cell>
          <cell r="X1478">
            <v>692231</v>
          </cell>
          <cell r="Y1478">
            <v>0</v>
          </cell>
        </row>
        <row r="1479">
          <cell r="C1479">
            <v>25349</v>
          </cell>
          <cell r="E1479">
            <v>29</v>
          </cell>
          <cell r="G1479">
            <v>3</v>
          </cell>
          <cell r="U1479">
            <v>468180</v>
          </cell>
          <cell r="V1479">
            <v>468180</v>
          </cell>
          <cell r="W1479">
            <v>468180</v>
          </cell>
          <cell r="X1479">
            <v>468180</v>
          </cell>
          <cell r="Y1479">
            <v>468180</v>
          </cell>
        </row>
        <row r="1480">
          <cell r="C1480">
            <v>25350</v>
          </cell>
          <cell r="E1480">
            <v>29</v>
          </cell>
          <cell r="G1480">
            <v>3</v>
          </cell>
          <cell r="U1480">
            <v>12921753</v>
          </cell>
          <cell r="V1480">
            <v>12921753</v>
          </cell>
          <cell r="W1480">
            <v>12921753</v>
          </cell>
          <cell r="X1480">
            <v>12921753</v>
          </cell>
          <cell r="Y1480">
            <v>12921753</v>
          </cell>
        </row>
        <row r="1481">
          <cell r="C1481">
            <v>25351</v>
          </cell>
          <cell r="E1481">
            <v>21</v>
          </cell>
          <cell r="G1481">
            <v>3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</row>
        <row r="1482">
          <cell r="C1482">
            <v>25351</v>
          </cell>
          <cell r="E1482">
            <v>21</v>
          </cell>
          <cell r="G1482">
            <v>3</v>
          </cell>
          <cell r="U1482">
            <v>12000000</v>
          </cell>
          <cell r="V1482">
            <v>5566271.3200000003</v>
          </cell>
          <cell r="W1482">
            <v>5566271.3200000003</v>
          </cell>
          <cell r="X1482">
            <v>5566271.3200000003</v>
          </cell>
          <cell r="Y1482">
            <v>5566271.3200000003</v>
          </cell>
        </row>
        <row r="1483">
          <cell r="C1483">
            <v>25351</v>
          </cell>
          <cell r="E1483">
            <v>21</v>
          </cell>
          <cell r="G1483">
            <v>3</v>
          </cell>
          <cell r="U1483">
            <v>0</v>
          </cell>
          <cell r="V1483">
            <v>0</v>
          </cell>
          <cell r="W1483">
            <v>0</v>
          </cell>
          <cell r="X1483">
            <v>0</v>
          </cell>
          <cell r="Y1483">
            <v>0</v>
          </cell>
        </row>
        <row r="1484">
          <cell r="C1484">
            <v>25351</v>
          </cell>
          <cell r="E1484">
            <v>21</v>
          </cell>
          <cell r="G1484">
            <v>3</v>
          </cell>
          <cell r="U1484">
            <v>57142807</v>
          </cell>
          <cell r="V1484">
            <v>44212908.539999999</v>
          </cell>
          <cell r="W1484">
            <v>44212908.539999999</v>
          </cell>
          <cell r="X1484">
            <v>44212908.539999999</v>
          </cell>
          <cell r="Y1484">
            <v>43953708.539999999</v>
          </cell>
        </row>
        <row r="1485">
          <cell r="C1485">
            <v>25352</v>
          </cell>
          <cell r="E1485">
            <v>22</v>
          </cell>
          <cell r="G1485">
            <v>3</v>
          </cell>
          <cell r="U1485">
            <v>383727</v>
          </cell>
          <cell r="V1485">
            <v>383727</v>
          </cell>
          <cell r="W1485">
            <v>383727</v>
          </cell>
          <cell r="X1485">
            <v>383727</v>
          </cell>
          <cell r="Y1485">
            <v>383727</v>
          </cell>
        </row>
        <row r="1486">
          <cell r="C1486">
            <v>25352</v>
          </cell>
          <cell r="E1486">
            <v>22</v>
          </cell>
          <cell r="G1486">
            <v>3</v>
          </cell>
          <cell r="U1486">
            <v>30967429</v>
          </cell>
          <cell r="V1486">
            <v>30967429</v>
          </cell>
          <cell r="W1486">
            <v>30967429</v>
          </cell>
          <cell r="X1486">
            <v>30967429</v>
          </cell>
          <cell r="Y1486">
            <v>30967429</v>
          </cell>
        </row>
        <row r="1487">
          <cell r="C1487">
            <v>25353</v>
          </cell>
          <cell r="E1487">
            <v>21</v>
          </cell>
          <cell r="G1487">
            <v>3</v>
          </cell>
          <cell r="U1487">
            <v>17543679</v>
          </cell>
          <cell r="V1487">
            <v>17541430.32</v>
          </cell>
          <cell r="W1487">
            <v>17541430.32</v>
          </cell>
          <cell r="X1487">
            <v>17541430.32</v>
          </cell>
          <cell r="Y1487">
            <v>17541430.32</v>
          </cell>
        </row>
        <row r="1488">
          <cell r="C1488">
            <v>25354</v>
          </cell>
          <cell r="E1488">
            <v>24</v>
          </cell>
          <cell r="G1488">
            <v>3</v>
          </cell>
          <cell r="U1488">
            <v>66350000</v>
          </cell>
          <cell r="V1488">
            <v>14996900</v>
          </cell>
          <cell r="W1488">
            <v>14996900</v>
          </cell>
          <cell r="X1488">
            <v>14996900</v>
          </cell>
          <cell r="Y1488">
            <v>14996900</v>
          </cell>
        </row>
        <row r="1489">
          <cell r="C1489">
            <v>25354</v>
          </cell>
          <cell r="E1489">
            <v>24</v>
          </cell>
          <cell r="G1489">
            <v>3</v>
          </cell>
          <cell r="U1489">
            <v>35657077</v>
          </cell>
          <cell r="V1489">
            <v>0</v>
          </cell>
          <cell r="W1489">
            <v>0</v>
          </cell>
          <cell r="X1489">
            <v>0</v>
          </cell>
          <cell r="Y1489">
            <v>0</v>
          </cell>
        </row>
        <row r="1490">
          <cell r="C1490">
            <v>25354</v>
          </cell>
          <cell r="E1490">
            <v>24</v>
          </cell>
          <cell r="G1490">
            <v>3</v>
          </cell>
          <cell r="U1490">
            <v>5000000</v>
          </cell>
          <cell r="V1490">
            <v>4051600</v>
          </cell>
          <cell r="W1490">
            <v>4051600</v>
          </cell>
          <cell r="X1490">
            <v>4051600</v>
          </cell>
          <cell r="Y1490">
            <v>4051600</v>
          </cell>
        </row>
        <row r="1491">
          <cell r="C1491">
            <v>25355</v>
          </cell>
          <cell r="E1491">
            <v>24</v>
          </cell>
          <cell r="G1491">
            <v>3</v>
          </cell>
          <cell r="U1491">
            <v>64100069</v>
          </cell>
          <cell r="V1491">
            <v>52004635.219999999</v>
          </cell>
          <cell r="W1491">
            <v>52004635.219999999</v>
          </cell>
          <cell r="X1491">
            <v>52004635.219999999</v>
          </cell>
          <cell r="Y1491">
            <v>52004635.219999999</v>
          </cell>
        </row>
        <row r="1492">
          <cell r="C1492">
            <v>25355</v>
          </cell>
          <cell r="E1492">
            <v>24</v>
          </cell>
          <cell r="G1492">
            <v>3</v>
          </cell>
          <cell r="U1492">
            <v>110000000</v>
          </cell>
          <cell r="V1492">
            <v>91918000</v>
          </cell>
          <cell r="W1492">
            <v>91918000</v>
          </cell>
          <cell r="X1492">
            <v>91918000</v>
          </cell>
          <cell r="Y1492">
            <v>91918000</v>
          </cell>
        </row>
        <row r="1493">
          <cell r="C1493">
            <v>25356</v>
          </cell>
          <cell r="E1493">
            <v>24</v>
          </cell>
          <cell r="G1493">
            <v>3</v>
          </cell>
          <cell r="U1493">
            <v>351504</v>
          </cell>
          <cell r="V1493">
            <v>0</v>
          </cell>
          <cell r="W1493">
            <v>0</v>
          </cell>
          <cell r="X1493">
            <v>0</v>
          </cell>
          <cell r="Y1493">
            <v>0</v>
          </cell>
        </row>
        <row r="1494">
          <cell r="C1494">
            <v>25356</v>
          </cell>
          <cell r="E1494">
            <v>24</v>
          </cell>
          <cell r="G1494">
            <v>3</v>
          </cell>
          <cell r="U1494">
            <v>820177</v>
          </cell>
          <cell r="V1494">
            <v>0</v>
          </cell>
          <cell r="W1494">
            <v>0</v>
          </cell>
          <cell r="X1494">
            <v>0</v>
          </cell>
          <cell r="Y1494">
            <v>0</v>
          </cell>
        </row>
        <row r="1495">
          <cell r="C1495">
            <v>25356</v>
          </cell>
          <cell r="E1495">
            <v>24</v>
          </cell>
          <cell r="G1495">
            <v>3</v>
          </cell>
          <cell r="U1495">
            <v>315390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</row>
        <row r="1496">
          <cell r="C1496">
            <v>25357</v>
          </cell>
          <cell r="E1496">
            <v>14</v>
          </cell>
          <cell r="G1496">
            <v>3</v>
          </cell>
          <cell r="U1496">
            <v>69291690</v>
          </cell>
          <cell r="V1496">
            <v>69291690</v>
          </cell>
          <cell r="W1496">
            <v>69291690</v>
          </cell>
          <cell r="X1496">
            <v>69291690</v>
          </cell>
          <cell r="Y1496">
            <v>69291690</v>
          </cell>
        </row>
        <row r="1497">
          <cell r="C1497">
            <v>25357</v>
          </cell>
          <cell r="E1497">
            <v>14</v>
          </cell>
          <cell r="G1497">
            <v>3</v>
          </cell>
          <cell r="U1497">
            <v>148339874</v>
          </cell>
          <cell r="V1497">
            <v>148339874</v>
          </cell>
          <cell r="W1497">
            <v>148339874</v>
          </cell>
          <cell r="X1497">
            <v>148339874</v>
          </cell>
          <cell r="Y1497">
            <v>148339874</v>
          </cell>
        </row>
        <row r="1498">
          <cell r="C1498">
            <v>25358</v>
          </cell>
          <cell r="E1498">
            <v>22</v>
          </cell>
          <cell r="G1498">
            <v>3</v>
          </cell>
          <cell r="U1498">
            <v>1500000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</row>
        <row r="1499">
          <cell r="C1499">
            <v>25358</v>
          </cell>
          <cell r="E1499">
            <v>22</v>
          </cell>
          <cell r="G1499">
            <v>3</v>
          </cell>
          <cell r="U1499">
            <v>10000000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</row>
        <row r="1500">
          <cell r="C1500">
            <v>25358</v>
          </cell>
          <cell r="E1500">
            <v>22</v>
          </cell>
          <cell r="G1500">
            <v>3</v>
          </cell>
          <cell r="U1500">
            <v>22052858</v>
          </cell>
          <cell r="V1500">
            <v>12995100</v>
          </cell>
          <cell r="W1500">
            <v>12995100</v>
          </cell>
          <cell r="X1500">
            <v>12995100</v>
          </cell>
          <cell r="Y1500">
            <v>12995100</v>
          </cell>
        </row>
        <row r="1501">
          <cell r="C1501">
            <v>25359</v>
          </cell>
          <cell r="E1501">
            <v>22</v>
          </cell>
          <cell r="G1501">
            <v>3</v>
          </cell>
          <cell r="U1501">
            <v>27468751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</row>
        <row r="1502">
          <cell r="C1502">
            <v>25360</v>
          </cell>
          <cell r="E1502">
            <v>14</v>
          </cell>
          <cell r="G1502">
            <v>3</v>
          </cell>
          <cell r="U1502">
            <v>769222</v>
          </cell>
          <cell r="V1502">
            <v>769222</v>
          </cell>
          <cell r="W1502">
            <v>769222</v>
          </cell>
          <cell r="X1502">
            <v>769222</v>
          </cell>
          <cell r="Y1502">
            <v>769222</v>
          </cell>
        </row>
        <row r="1503">
          <cell r="C1503">
            <v>25361</v>
          </cell>
          <cell r="E1503">
            <v>14</v>
          </cell>
          <cell r="G1503">
            <v>3</v>
          </cell>
          <cell r="U1503">
            <v>274596</v>
          </cell>
          <cell r="V1503">
            <v>274596</v>
          </cell>
          <cell r="W1503">
            <v>274596</v>
          </cell>
          <cell r="X1503">
            <v>274596</v>
          </cell>
          <cell r="Y1503">
            <v>274596</v>
          </cell>
        </row>
        <row r="1504">
          <cell r="C1504">
            <v>25362</v>
          </cell>
          <cell r="E1504">
            <v>14</v>
          </cell>
          <cell r="G1504">
            <v>3</v>
          </cell>
          <cell r="U1504">
            <v>5834147</v>
          </cell>
          <cell r="V1504">
            <v>5834147</v>
          </cell>
          <cell r="W1504">
            <v>5834147</v>
          </cell>
          <cell r="X1504">
            <v>5834147</v>
          </cell>
          <cell r="Y1504">
            <v>5834147</v>
          </cell>
        </row>
        <row r="1505">
          <cell r="C1505">
            <v>25363</v>
          </cell>
          <cell r="E1505">
            <v>14</v>
          </cell>
          <cell r="G1505">
            <v>3</v>
          </cell>
          <cell r="U1505">
            <v>9094563</v>
          </cell>
          <cell r="V1505">
            <v>9094563</v>
          </cell>
          <cell r="W1505">
            <v>9094563</v>
          </cell>
          <cell r="X1505">
            <v>9094563</v>
          </cell>
          <cell r="Y1505">
            <v>9094563</v>
          </cell>
        </row>
        <row r="1506">
          <cell r="C1506">
            <v>25364</v>
          </cell>
          <cell r="E1506">
            <v>36</v>
          </cell>
          <cell r="G1506">
            <v>3</v>
          </cell>
          <cell r="U1506">
            <v>333655587</v>
          </cell>
          <cell r="V1506">
            <v>320366586</v>
          </cell>
          <cell r="W1506">
            <v>320366586</v>
          </cell>
          <cell r="X1506">
            <v>320366586</v>
          </cell>
          <cell r="Y1506">
            <v>320366586</v>
          </cell>
        </row>
        <row r="1507">
          <cell r="C1507">
            <v>25365</v>
          </cell>
          <cell r="E1507">
            <v>29</v>
          </cell>
          <cell r="G1507">
            <v>3</v>
          </cell>
          <cell r="U1507">
            <v>443949764</v>
          </cell>
          <cell r="V1507">
            <v>392694878</v>
          </cell>
          <cell r="W1507">
            <v>392694878</v>
          </cell>
          <cell r="X1507">
            <v>392694878</v>
          </cell>
          <cell r="Y1507">
            <v>392694878</v>
          </cell>
        </row>
        <row r="1508">
          <cell r="C1508">
            <v>25366</v>
          </cell>
          <cell r="E1508">
            <v>29</v>
          </cell>
          <cell r="G1508">
            <v>3</v>
          </cell>
          <cell r="U1508">
            <v>8986295</v>
          </cell>
          <cell r="V1508">
            <v>4723448</v>
          </cell>
          <cell r="W1508">
            <v>4723448</v>
          </cell>
          <cell r="X1508">
            <v>4723448</v>
          </cell>
          <cell r="Y1508">
            <v>4723448</v>
          </cell>
        </row>
        <row r="1509">
          <cell r="C1509">
            <v>25367</v>
          </cell>
          <cell r="E1509">
            <v>14</v>
          </cell>
          <cell r="G1509">
            <v>3</v>
          </cell>
          <cell r="U1509">
            <v>43748595</v>
          </cell>
          <cell r="V1509">
            <v>43748595</v>
          </cell>
          <cell r="W1509">
            <v>43748595</v>
          </cell>
          <cell r="X1509">
            <v>43748595</v>
          </cell>
          <cell r="Y1509">
            <v>43748595</v>
          </cell>
        </row>
        <row r="1510">
          <cell r="C1510">
            <v>25368</v>
          </cell>
          <cell r="E1510">
            <v>14</v>
          </cell>
          <cell r="G1510">
            <v>3</v>
          </cell>
          <cell r="U1510">
            <v>785106</v>
          </cell>
          <cell r="V1510">
            <v>785097</v>
          </cell>
          <cell r="W1510">
            <v>785097</v>
          </cell>
          <cell r="X1510">
            <v>785097</v>
          </cell>
          <cell r="Y1510">
            <v>785097</v>
          </cell>
        </row>
        <row r="1511">
          <cell r="C1511">
            <v>25369</v>
          </cell>
          <cell r="E1511">
            <v>28</v>
          </cell>
          <cell r="G1511">
            <v>3</v>
          </cell>
          <cell r="U1511">
            <v>785066463</v>
          </cell>
          <cell r="V1511">
            <v>692913730</v>
          </cell>
          <cell r="W1511">
            <v>692913730</v>
          </cell>
          <cell r="X1511">
            <v>270931662</v>
          </cell>
          <cell r="Y1511">
            <v>44477343</v>
          </cell>
        </row>
        <row r="1512">
          <cell r="C1512">
            <v>25369</v>
          </cell>
          <cell r="E1512">
            <v>28</v>
          </cell>
          <cell r="G1512">
            <v>3</v>
          </cell>
          <cell r="U1512">
            <v>574575325</v>
          </cell>
          <cell r="V1512">
            <v>574575325</v>
          </cell>
          <cell r="W1512">
            <v>574575325</v>
          </cell>
          <cell r="X1512">
            <v>400000000</v>
          </cell>
          <cell r="Y1512">
            <v>358724025</v>
          </cell>
        </row>
        <row r="1513">
          <cell r="C1513">
            <v>25369</v>
          </cell>
          <cell r="E1513">
            <v>28</v>
          </cell>
          <cell r="G1513">
            <v>3</v>
          </cell>
          <cell r="U1513">
            <v>103439941</v>
          </cell>
          <cell r="V1513">
            <v>103439940</v>
          </cell>
          <cell r="W1513">
            <v>103439940</v>
          </cell>
          <cell r="X1513">
            <v>77769855</v>
          </cell>
          <cell r="Y1513">
            <v>22306659</v>
          </cell>
        </row>
        <row r="1514">
          <cell r="C1514">
            <v>25370</v>
          </cell>
          <cell r="E1514">
            <v>23</v>
          </cell>
          <cell r="G1514">
            <v>3</v>
          </cell>
          <cell r="U1514">
            <v>90291931</v>
          </cell>
          <cell r="V1514">
            <v>23280000</v>
          </cell>
          <cell r="W1514">
            <v>23280000</v>
          </cell>
          <cell r="X1514">
            <v>9000000</v>
          </cell>
          <cell r="Y1514">
            <v>0</v>
          </cell>
        </row>
        <row r="1515">
          <cell r="C1515">
            <v>25370</v>
          </cell>
          <cell r="E1515">
            <v>23</v>
          </cell>
          <cell r="G1515">
            <v>3</v>
          </cell>
          <cell r="U1515">
            <v>35457396</v>
          </cell>
          <cell r="V1515">
            <v>34658069</v>
          </cell>
          <cell r="W1515">
            <v>34658069</v>
          </cell>
          <cell r="X1515">
            <v>34658069</v>
          </cell>
          <cell r="Y1515">
            <v>0</v>
          </cell>
        </row>
        <row r="1516">
          <cell r="C1516">
            <v>25370</v>
          </cell>
          <cell r="E1516">
            <v>23</v>
          </cell>
          <cell r="G1516">
            <v>3</v>
          </cell>
          <cell r="U1516">
            <v>15000000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</row>
        <row r="1517">
          <cell r="C1517">
            <v>25370</v>
          </cell>
          <cell r="E1517">
            <v>23</v>
          </cell>
          <cell r="G1517">
            <v>3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</row>
        <row r="1518">
          <cell r="C1518">
            <v>25370</v>
          </cell>
          <cell r="E1518">
            <v>23</v>
          </cell>
          <cell r="G1518">
            <v>3</v>
          </cell>
          <cell r="U1518">
            <v>81516822</v>
          </cell>
          <cell r="V1518">
            <v>63762159</v>
          </cell>
          <cell r="W1518">
            <v>63762159</v>
          </cell>
          <cell r="X1518">
            <v>63762159</v>
          </cell>
          <cell r="Y1518">
            <v>63762159</v>
          </cell>
        </row>
        <row r="1519">
          <cell r="C1519">
            <v>25371</v>
          </cell>
          <cell r="E1519">
            <v>29</v>
          </cell>
          <cell r="G1519">
            <v>3</v>
          </cell>
          <cell r="U1519">
            <v>137396944</v>
          </cell>
          <cell r="V1519">
            <v>137096944</v>
          </cell>
          <cell r="W1519">
            <v>137096944</v>
          </cell>
          <cell r="X1519">
            <v>137096944</v>
          </cell>
          <cell r="Y1519">
            <v>54768999</v>
          </cell>
        </row>
        <row r="1520">
          <cell r="C1520">
            <v>25378</v>
          </cell>
          <cell r="E1520">
            <v>25</v>
          </cell>
          <cell r="G1520">
            <v>1</v>
          </cell>
          <cell r="U1520">
            <v>80000000</v>
          </cell>
          <cell r="V1520">
            <v>0</v>
          </cell>
          <cell r="W1520">
            <v>0</v>
          </cell>
          <cell r="X1520">
            <v>0</v>
          </cell>
          <cell r="Y1520">
            <v>0</v>
          </cell>
        </row>
        <row r="1521">
          <cell r="C1521">
            <v>25378</v>
          </cell>
          <cell r="E1521">
            <v>25</v>
          </cell>
          <cell r="G1521">
            <v>1</v>
          </cell>
          <cell r="U1521">
            <v>418857572</v>
          </cell>
          <cell r="V1521">
            <v>3602000</v>
          </cell>
          <cell r="W1521">
            <v>3602000</v>
          </cell>
          <cell r="X1521">
            <v>3602000</v>
          </cell>
          <cell r="Y1521">
            <v>3602000</v>
          </cell>
        </row>
        <row r="1522">
          <cell r="C1522">
            <v>25379</v>
          </cell>
          <cell r="E1522">
            <v>29</v>
          </cell>
          <cell r="G1522">
            <v>3</v>
          </cell>
          <cell r="U1522">
            <v>1977864009</v>
          </cell>
          <cell r="V1522">
            <v>815808968</v>
          </cell>
          <cell r="W1522">
            <v>815808968</v>
          </cell>
          <cell r="X1522">
            <v>815808968</v>
          </cell>
          <cell r="Y1522">
            <v>724671107</v>
          </cell>
        </row>
        <row r="1523">
          <cell r="C1523">
            <v>25380</v>
          </cell>
          <cell r="E1523">
            <v>25</v>
          </cell>
          <cell r="G1523">
            <v>3</v>
          </cell>
          <cell r="U1523">
            <v>347567</v>
          </cell>
          <cell r="V1523">
            <v>347567</v>
          </cell>
          <cell r="W1523">
            <v>347567</v>
          </cell>
          <cell r="X1523">
            <v>347567</v>
          </cell>
          <cell r="Y1523">
            <v>347567</v>
          </cell>
        </row>
        <row r="1524">
          <cell r="C1524">
            <v>25380</v>
          </cell>
          <cell r="E1524">
            <v>25</v>
          </cell>
          <cell r="G1524">
            <v>3</v>
          </cell>
          <cell r="U1524">
            <v>0</v>
          </cell>
          <cell r="V1524">
            <v>0</v>
          </cell>
          <cell r="W1524">
            <v>0</v>
          </cell>
          <cell r="X1524">
            <v>0</v>
          </cell>
          <cell r="Y1524">
            <v>0</v>
          </cell>
        </row>
        <row r="1525">
          <cell r="C1525">
            <v>25380</v>
          </cell>
          <cell r="E1525">
            <v>25</v>
          </cell>
          <cell r="G1525">
            <v>1</v>
          </cell>
          <cell r="U1525">
            <v>2316652433</v>
          </cell>
          <cell r="V1525">
            <v>2316652433</v>
          </cell>
          <cell r="W1525">
            <v>2316652433</v>
          </cell>
          <cell r="X1525">
            <v>2316652433</v>
          </cell>
          <cell r="Y1525">
            <v>2316652433</v>
          </cell>
        </row>
        <row r="1526">
          <cell r="C1526">
            <v>25380</v>
          </cell>
          <cell r="E1526">
            <v>25</v>
          </cell>
          <cell r="G1526">
            <v>1</v>
          </cell>
          <cell r="U1526">
            <v>800000000</v>
          </cell>
          <cell r="V1526">
            <v>800000000</v>
          </cell>
          <cell r="W1526">
            <v>800000000</v>
          </cell>
          <cell r="X1526">
            <v>800000000</v>
          </cell>
          <cell r="Y1526">
            <v>800000000</v>
          </cell>
        </row>
        <row r="1527">
          <cell r="C1527">
            <v>25380</v>
          </cell>
          <cell r="E1527">
            <v>40</v>
          </cell>
          <cell r="G1527">
            <v>3</v>
          </cell>
          <cell r="U1527">
            <v>292749917</v>
          </cell>
          <cell r="V1527">
            <v>292749917</v>
          </cell>
          <cell r="W1527">
            <v>292749917</v>
          </cell>
          <cell r="X1527">
            <v>292749917</v>
          </cell>
          <cell r="Y1527">
            <v>292749917</v>
          </cell>
        </row>
        <row r="1528">
          <cell r="C1528">
            <v>25384</v>
          </cell>
          <cell r="E1528">
            <v>28</v>
          </cell>
          <cell r="G1528">
            <v>3</v>
          </cell>
          <cell r="U1528">
            <v>740823296</v>
          </cell>
          <cell r="V1528">
            <v>317423720</v>
          </cell>
          <cell r="W1528">
            <v>317423720</v>
          </cell>
          <cell r="X1528">
            <v>317423720</v>
          </cell>
          <cell r="Y1528">
            <v>295597285</v>
          </cell>
        </row>
        <row r="1529">
          <cell r="C1529">
            <v>25385</v>
          </cell>
          <cell r="E1529">
            <v>28</v>
          </cell>
          <cell r="G1529">
            <v>3</v>
          </cell>
          <cell r="U1529">
            <v>73431712</v>
          </cell>
          <cell r="V1529">
            <v>0</v>
          </cell>
          <cell r="W1529">
            <v>0</v>
          </cell>
          <cell r="X1529">
            <v>0</v>
          </cell>
          <cell r="Y1529">
            <v>0</v>
          </cell>
        </row>
        <row r="1530">
          <cell r="C1530">
            <v>25385</v>
          </cell>
          <cell r="E1530">
            <v>28</v>
          </cell>
          <cell r="G1530">
            <v>3</v>
          </cell>
          <cell r="U1530">
            <v>0</v>
          </cell>
          <cell r="V1530">
            <v>0</v>
          </cell>
          <cell r="W1530">
            <v>0</v>
          </cell>
          <cell r="X1530">
            <v>0</v>
          </cell>
          <cell r="Y1530">
            <v>0</v>
          </cell>
        </row>
        <row r="1531">
          <cell r="C1531">
            <v>25387</v>
          </cell>
          <cell r="E1531">
            <v>23</v>
          </cell>
          <cell r="G1531">
            <v>3</v>
          </cell>
          <cell r="U1531">
            <v>0</v>
          </cell>
          <cell r="V1531">
            <v>0</v>
          </cell>
          <cell r="W1531">
            <v>0</v>
          </cell>
          <cell r="X1531">
            <v>0</v>
          </cell>
          <cell r="Y1531">
            <v>0</v>
          </cell>
        </row>
        <row r="1532">
          <cell r="C1532">
            <v>25387</v>
          </cell>
          <cell r="E1532">
            <v>23</v>
          </cell>
          <cell r="G1532">
            <v>3</v>
          </cell>
          <cell r="U1532">
            <v>18483178</v>
          </cell>
          <cell r="V1532">
            <v>18398666</v>
          </cell>
          <cell r="W1532">
            <v>18398666</v>
          </cell>
          <cell r="X1532">
            <v>18398666</v>
          </cell>
          <cell r="Y1532">
            <v>18398666</v>
          </cell>
        </row>
        <row r="1533">
          <cell r="C1533">
            <v>25389</v>
          </cell>
          <cell r="E1533">
            <v>14</v>
          </cell>
          <cell r="G1533">
            <v>3</v>
          </cell>
          <cell r="U1533">
            <v>105244373</v>
          </cell>
          <cell r="V1533">
            <v>55112800</v>
          </cell>
          <cell r="W1533">
            <v>55112800</v>
          </cell>
          <cell r="X1533">
            <v>55112800</v>
          </cell>
          <cell r="Y1533">
            <v>35112800</v>
          </cell>
        </row>
        <row r="1534">
          <cell r="C1534">
            <v>25390</v>
          </cell>
          <cell r="E1534">
            <v>20</v>
          </cell>
          <cell r="G1534">
            <v>3</v>
          </cell>
          <cell r="U1534">
            <v>0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</row>
        <row r="1535">
          <cell r="C1535">
            <v>25390</v>
          </cell>
          <cell r="E1535">
            <v>20</v>
          </cell>
          <cell r="G1535">
            <v>3</v>
          </cell>
          <cell r="U1535">
            <v>0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</row>
        <row r="1536">
          <cell r="C1536">
            <v>25390</v>
          </cell>
          <cell r="E1536">
            <v>30</v>
          </cell>
          <cell r="G1536">
            <v>3</v>
          </cell>
          <cell r="U1536">
            <v>1504000</v>
          </cell>
          <cell r="V1536">
            <v>1504000</v>
          </cell>
          <cell r="W1536">
            <v>1504000</v>
          </cell>
          <cell r="X1536">
            <v>1504000</v>
          </cell>
          <cell r="Y1536">
            <v>1504000</v>
          </cell>
        </row>
        <row r="1537">
          <cell r="C1537">
            <v>25390</v>
          </cell>
          <cell r="E1537">
            <v>30</v>
          </cell>
          <cell r="G1537">
            <v>3</v>
          </cell>
          <cell r="U1537">
            <v>1000000</v>
          </cell>
          <cell r="V1537">
            <v>994300</v>
          </cell>
          <cell r="W1537">
            <v>994300</v>
          </cell>
          <cell r="X1537">
            <v>994300</v>
          </cell>
          <cell r="Y1537">
            <v>43500</v>
          </cell>
        </row>
        <row r="1538">
          <cell r="C1538">
            <v>25391</v>
          </cell>
          <cell r="E1538">
            <v>26</v>
          </cell>
          <cell r="G1538">
            <v>3</v>
          </cell>
          <cell r="U1538">
            <v>927769</v>
          </cell>
          <cell r="V1538">
            <v>0</v>
          </cell>
          <cell r="W1538">
            <v>0</v>
          </cell>
          <cell r="X1538">
            <v>0</v>
          </cell>
          <cell r="Y1538">
            <v>0</v>
          </cell>
        </row>
        <row r="1539">
          <cell r="C1539">
            <v>25393</v>
          </cell>
          <cell r="E1539">
            <v>25</v>
          </cell>
          <cell r="G1539">
            <v>1</v>
          </cell>
          <cell r="U1539">
            <v>90924647</v>
          </cell>
          <cell r="V1539">
            <v>90924647</v>
          </cell>
          <cell r="W1539">
            <v>90924647</v>
          </cell>
          <cell r="X1539">
            <v>90924647</v>
          </cell>
          <cell r="Y1539">
            <v>90924647</v>
          </cell>
        </row>
        <row r="1540">
          <cell r="C1540">
            <v>25394</v>
          </cell>
          <cell r="E1540">
            <v>36</v>
          </cell>
          <cell r="G1540">
            <v>3</v>
          </cell>
          <cell r="U1540">
            <v>129344583</v>
          </cell>
          <cell r="V1540">
            <v>116125748.42</v>
          </cell>
          <cell r="W1540">
            <v>116125748.42</v>
          </cell>
          <cell r="X1540">
            <v>116125748.42</v>
          </cell>
          <cell r="Y1540">
            <v>84225748.530000001</v>
          </cell>
        </row>
        <row r="1541">
          <cell r="C1541">
            <v>25398</v>
          </cell>
          <cell r="E1541">
            <v>26</v>
          </cell>
          <cell r="G1541">
            <v>3</v>
          </cell>
          <cell r="U1541">
            <v>2933944375</v>
          </cell>
          <cell r="V1541">
            <v>2927477469</v>
          </cell>
          <cell r="W1541">
            <v>2927477469</v>
          </cell>
          <cell r="X1541">
            <v>2927477469</v>
          </cell>
          <cell r="Y1541">
            <v>2172913148.2199998</v>
          </cell>
        </row>
        <row r="1542">
          <cell r="C1542">
            <v>26101</v>
          </cell>
          <cell r="E1542">
            <v>23</v>
          </cell>
          <cell r="G1542">
            <v>3</v>
          </cell>
          <cell r="U1542">
            <v>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</row>
        <row r="1543">
          <cell r="C1543">
            <v>26101</v>
          </cell>
          <cell r="E1543">
            <v>25</v>
          </cell>
          <cell r="G1543">
            <v>3</v>
          </cell>
          <cell r="U1543">
            <v>10520257500</v>
          </cell>
          <cell r="V1543">
            <v>10520257500</v>
          </cell>
          <cell r="W1543">
            <v>10520257500</v>
          </cell>
          <cell r="X1543">
            <v>10520257500</v>
          </cell>
          <cell r="Y1543">
            <v>6206951925</v>
          </cell>
        </row>
        <row r="1544">
          <cell r="C1544">
            <v>26102</v>
          </cell>
          <cell r="E1544">
            <v>36</v>
          </cell>
          <cell r="G1544">
            <v>3</v>
          </cell>
          <cell r="U1544">
            <v>9113000000</v>
          </cell>
          <cell r="V1544">
            <v>2124510539</v>
          </cell>
          <cell r="W1544">
            <v>2124510539</v>
          </cell>
          <cell r="X1544">
            <v>1925264836</v>
          </cell>
          <cell r="Y1544">
            <v>1381022481</v>
          </cell>
        </row>
        <row r="1545">
          <cell r="C1545">
            <v>26102</v>
          </cell>
          <cell r="E1545">
            <v>36</v>
          </cell>
          <cell r="G1545">
            <v>3</v>
          </cell>
          <cell r="U1545">
            <v>493000000</v>
          </cell>
          <cell r="V1545">
            <v>448870899</v>
          </cell>
          <cell r="W1545">
            <v>448870899</v>
          </cell>
          <cell r="X1545">
            <v>448870899</v>
          </cell>
          <cell r="Y1545">
            <v>403851564</v>
          </cell>
        </row>
        <row r="1546">
          <cell r="C1546">
            <v>26102</v>
          </cell>
          <cell r="E1546">
            <v>36</v>
          </cell>
          <cell r="G1546">
            <v>3</v>
          </cell>
          <cell r="U1546">
            <v>994000000</v>
          </cell>
          <cell r="V1546">
            <v>32381685</v>
          </cell>
          <cell r="W1546">
            <v>32381685</v>
          </cell>
          <cell r="X1546">
            <v>32381685</v>
          </cell>
          <cell r="Y1546">
            <v>0</v>
          </cell>
        </row>
        <row r="1547">
          <cell r="C1547">
            <v>26102</v>
          </cell>
          <cell r="E1547">
            <v>36</v>
          </cell>
          <cell r="G1547">
            <v>3</v>
          </cell>
          <cell r="U1547">
            <v>0</v>
          </cell>
          <cell r="V1547">
            <v>0</v>
          </cell>
          <cell r="W1547">
            <v>0</v>
          </cell>
          <cell r="X1547">
            <v>0</v>
          </cell>
          <cell r="Y1547">
            <v>0</v>
          </cell>
        </row>
        <row r="1548">
          <cell r="C1548">
            <v>26102</v>
          </cell>
          <cell r="E1548">
            <v>36</v>
          </cell>
          <cell r="G1548">
            <v>3</v>
          </cell>
          <cell r="U1548">
            <v>600000000</v>
          </cell>
          <cell r="V1548">
            <v>5219326</v>
          </cell>
          <cell r="W1548">
            <v>5219326</v>
          </cell>
          <cell r="X1548">
            <v>5219326</v>
          </cell>
          <cell r="Y1548">
            <v>5219326</v>
          </cell>
        </row>
        <row r="1549">
          <cell r="C1549">
            <v>26103</v>
          </cell>
          <cell r="E1549">
            <v>33</v>
          </cell>
          <cell r="G1549">
            <v>3</v>
          </cell>
          <cell r="U1549">
            <v>2100000000</v>
          </cell>
          <cell r="V1549">
            <v>1872213475</v>
          </cell>
          <cell r="W1549">
            <v>1872213475</v>
          </cell>
          <cell r="X1549">
            <v>1473094034.4300001</v>
          </cell>
          <cell r="Y1549">
            <v>801116031</v>
          </cell>
        </row>
        <row r="1550">
          <cell r="C1550">
            <v>26104</v>
          </cell>
          <cell r="E1550">
            <v>26</v>
          </cell>
          <cell r="G1550">
            <v>3</v>
          </cell>
          <cell r="U1550">
            <v>1400000000</v>
          </cell>
          <cell r="V1550">
            <v>1124516636</v>
          </cell>
          <cell r="W1550">
            <v>1124516636</v>
          </cell>
          <cell r="X1550">
            <v>0</v>
          </cell>
          <cell r="Y1550">
            <v>0</v>
          </cell>
        </row>
        <row r="1551">
          <cell r="C1551">
            <v>26104</v>
          </cell>
          <cell r="E1551">
            <v>26</v>
          </cell>
          <cell r="G1551">
            <v>3</v>
          </cell>
          <cell r="U1551">
            <v>3900000000</v>
          </cell>
          <cell r="V1551">
            <v>3900000000</v>
          </cell>
          <cell r="W1551">
            <v>3900000000</v>
          </cell>
          <cell r="X1551">
            <v>1004903327.2</v>
          </cell>
          <cell r="Y1551">
            <v>0</v>
          </cell>
        </row>
        <row r="1552">
          <cell r="C1552">
            <v>26105</v>
          </cell>
          <cell r="E1552">
            <v>26</v>
          </cell>
          <cell r="G1552">
            <v>3</v>
          </cell>
          <cell r="U1552">
            <v>1200000000</v>
          </cell>
          <cell r="V1552">
            <v>1200000000</v>
          </cell>
          <cell r="W1552">
            <v>1200000000</v>
          </cell>
          <cell r="X1552">
            <v>0</v>
          </cell>
          <cell r="Y1552">
            <v>0</v>
          </cell>
        </row>
        <row r="1553">
          <cell r="C1553">
            <v>26105</v>
          </cell>
          <cell r="E1553">
            <v>26</v>
          </cell>
          <cell r="G1553">
            <v>3</v>
          </cell>
          <cell r="U1553">
            <v>1000000000</v>
          </cell>
          <cell r="V1553">
            <v>952420979</v>
          </cell>
          <cell r="W1553">
            <v>952420979</v>
          </cell>
          <cell r="X1553">
            <v>638485665.39999998</v>
          </cell>
          <cell r="Y1553">
            <v>190484195.80000001</v>
          </cell>
        </row>
        <row r="1554">
          <cell r="C1554">
            <v>26106</v>
          </cell>
          <cell r="E1554">
            <v>26</v>
          </cell>
          <cell r="G1554">
            <v>3</v>
          </cell>
          <cell r="U1554">
            <v>4000000000</v>
          </cell>
          <cell r="V1554">
            <v>4000000000</v>
          </cell>
          <cell r="W1554">
            <v>4000000000</v>
          </cell>
          <cell r="X1554">
            <v>3966000000</v>
          </cell>
          <cell r="Y1554">
            <v>0</v>
          </cell>
        </row>
        <row r="1555">
          <cell r="C1555">
            <v>41131</v>
          </cell>
          <cell r="E1555">
            <v>40</v>
          </cell>
          <cell r="G1555">
            <v>3</v>
          </cell>
          <cell r="U1555">
            <v>30739862552</v>
          </cell>
          <cell r="V1555">
            <v>30739862550.98</v>
          </cell>
          <cell r="W1555">
            <v>30739862550.98</v>
          </cell>
          <cell r="X1555">
            <v>30739862550.98</v>
          </cell>
          <cell r="Y1555">
            <v>30739862550.98</v>
          </cell>
        </row>
        <row r="1556">
          <cell r="C1556">
            <v>41133</v>
          </cell>
          <cell r="E1556">
            <v>40</v>
          </cell>
          <cell r="G1556">
            <v>3</v>
          </cell>
          <cell r="U1556">
            <v>2551000521</v>
          </cell>
          <cell r="V1556">
            <v>2551000521</v>
          </cell>
          <cell r="W1556">
            <v>2551000521</v>
          </cell>
          <cell r="X1556">
            <v>2551000521</v>
          </cell>
          <cell r="Y1556">
            <v>2551000521</v>
          </cell>
        </row>
        <row r="1557">
          <cell r="C1557">
            <v>41140</v>
          </cell>
          <cell r="E1557">
            <v>40</v>
          </cell>
          <cell r="G1557">
            <v>3</v>
          </cell>
          <cell r="U1557">
            <v>3050237892</v>
          </cell>
          <cell r="V1557">
            <v>3050237891.23</v>
          </cell>
          <cell r="W1557">
            <v>3050237891.23</v>
          </cell>
          <cell r="X1557">
            <v>3050237891.23</v>
          </cell>
          <cell r="Y1557">
            <v>3050237891.23</v>
          </cell>
        </row>
        <row r="1558">
          <cell r="C1558">
            <v>41143</v>
          </cell>
          <cell r="E1558">
            <v>40</v>
          </cell>
          <cell r="G1558">
            <v>3</v>
          </cell>
          <cell r="U1558">
            <v>50466383795</v>
          </cell>
          <cell r="V1558">
            <v>50466383794.349998</v>
          </cell>
          <cell r="W1558">
            <v>50466383794.349998</v>
          </cell>
          <cell r="X1558">
            <v>50466383794.349998</v>
          </cell>
          <cell r="Y1558">
            <v>50466383794.349998</v>
          </cell>
        </row>
        <row r="1559">
          <cell r="C1559">
            <v>41144</v>
          </cell>
          <cell r="E1559">
            <v>40</v>
          </cell>
          <cell r="G1559">
            <v>3</v>
          </cell>
          <cell r="U1559">
            <v>0</v>
          </cell>
          <cell r="V1559">
            <v>0</v>
          </cell>
          <cell r="W1559">
            <v>0</v>
          </cell>
          <cell r="X1559">
            <v>0</v>
          </cell>
          <cell r="Y1559">
            <v>0</v>
          </cell>
        </row>
        <row r="1560">
          <cell r="C1560">
            <v>41145</v>
          </cell>
          <cell r="E1560">
            <v>40</v>
          </cell>
          <cell r="G1560">
            <v>3</v>
          </cell>
          <cell r="U1560">
            <v>445247621</v>
          </cell>
          <cell r="V1560">
            <v>445247621</v>
          </cell>
          <cell r="W1560">
            <v>445247621</v>
          </cell>
          <cell r="X1560">
            <v>445247621</v>
          </cell>
          <cell r="Y1560">
            <v>445247621</v>
          </cell>
        </row>
        <row r="1561">
          <cell r="C1561">
            <v>41151</v>
          </cell>
          <cell r="E1561">
            <v>40</v>
          </cell>
          <cell r="G1561">
            <v>3</v>
          </cell>
          <cell r="U1561">
            <v>13566442610</v>
          </cell>
          <cell r="V1561">
            <v>13566442608</v>
          </cell>
          <cell r="W1561">
            <v>13566442608</v>
          </cell>
          <cell r="X1561">
            <v>13566442608</v>
          </cell>
          <cell r="Y1561">
            <v>13566442608</v>
          </cell>
        </row>
        <row r="1562">
          <cell r="C1562">
            <v>41162</v>
          </cell>
          <cell r="E1562">
            <v>40</v>
          </cell>
          <cell r="G1562">
            <v>3</v>
          </cell>
          <cell r="U1562">
            <v>1937710645</v>
          </cell>
          <cell r="V1562">
            <v>1937710643.73</v>
          </cell>
          <cell r="W1562">
            <v>1937710643.73</v>
          </cell>
          <cell r="X1562">
            <v>1937710643.73</v>
          </cell>
          <cell r="Y1562">
            <v>1937710643.73</v>
          </cell>
        </row>
        <row r="1563">
          <cell r="C1563">
            <v>41163</v>
          </cell>
          <cell r="E1563">
            <v>40</v>
          </cell>
          <cell r="G1563">
            <v>3</v>
          </cell>
          <cell r="U1563">
            <v>971881963</v>
          </cell>
          <cell r="V1563">
            <v>971881962.52999997</v>
          </cell>
          <cell r="W1563">
            <v>971881962.52999997</v>
          </cell>
          <cell r="X1563">
            <v>971881962.52999997</v>
          </cell>
          <cell r="Y1563">
            <v>971881962.52999997</v>
          </cell>
        </row>
        <row r="1564">
          <cell r="C1564">
            <v>41225</v>
          </cell>
          <cell r="E1564">
            <v>40</v>
          </cell>
          <cell r="G1564">
            <v>3</v>
          </cell>
          <cell r="U1564">
            <v>2025002.12</v>
          </cell>
          <cell r="V1564">
            <v>2025002.12</v>
          </cell>
          <cell r="W1564">
            <v>2025002.12</v>
          </cell>
          <cell r="X1564">
            <v>2025002.12</v>
          </cell>
          <cell r="Y1564">
            <v>2025002.12</v>
          </cell>
        </row>
        <row r="1565">
          <cell r="C1565">
            <v>41226</v>
          </cell>
          <cell r="E1565">
            <v>40</v>
          </cell>
          <cell r="G1565">
            <v>3</v>
          </cell>
          <cell r="U1565">
            <v>794282.88</v>
          </cell>
          <cell r="V1565">
            <v>794282.88</v>
          </cell>
          <cell r="W1565">
            <v>794282.88</v>
          </cell>
          <cell r="X1565">
            <v>794282.88</v>
          </cell>
          <cell r="Y1565">
            <v>794282.88</v>
          </cell>
        </row>
        <row r="1566">
          <cell r="C1566">
            <v>41227</v>
          </cell>
          <cell r="E1566">
            <v>40</v>
          </cell>
          <cell r="G1566">
            <v>3</v>
          </cell>
          <cell r="U1566">
            <v>15000000</v>
          </cell>
          <cell r="V1566">
            <v>0</v>
          </cell>
          <cell r="W1566">
            <v>0</v>
          </cell>
          <cell r="X1566">
            <v>0</v>
          </cell>
          <cell r="Y1566">
            <v>0</v>
          </cell>
        </row>
        <row r="1567">
          <cell r="C1567">
            <v>41265</v>
          </cell>
          <cell r="E1567">
            <v>40</v>
          </cell>
          <cell r="G1567">
            <v>3</v>
          </cell>
          <cell r="U1567">
            <v>228723670</v>
          </cell>
          <cell r="V1567">
            <v>0</v>
          </cell>
          <cell r="W1567">
            <v>0</v>
          </cell>
          <cell r="X1567">
            <v>0</v>
          </cell>
          <cell r="Y1567">
            <v>0</v>
          </cell>
        </row>
        <row r="1568">
          <cell r="C1568">
            <v>41265</v>
          </cell>
          <cell r="E1568">
            <v>40</v>
          </cell>
          <cell r="G1568">
            <v>3</v>
          </cell>
          <cell r="U1568">
            <v>37160340</v>
          </cell>
          <cell r="V1568">
            <v>0</v>
          </cell>
          <cell r="W1568">
            <v>0</v>
          </cell>
          <cell r="X1568">
            <v>0</v>
          </cell>
          <cell r="Y1568">
            <v>0</v>
          </cell>
        </row>
        <row r="1569">
          <cell r="C1569">
            <v>41265</v>
          </cell>
          <cell r="E1569">
            <v>40</v>
          </cell>
          <cell r="G1569">
            <v>3</v>
          </cell>
          <cell r="U1569">
            <v>35484015</v>
          </cell>
          <cell r="V1569">
            <v>0</v>
          </cell>
          <cell r="W1569">
            <v>0</v>
          </cell>
          <cell r="X1569">
            <v>0</v>
          </cell>
          <cell r="Y1569">
            <v>0</v>
          </cell>
        </row>
        <row r="1570">
          <cell r="C1570">
            <v>41265</v>
          </cell>
          <cell r="E1570">
            <v>40</v>
          </cell>
          <cell r="G1570">
            <v>3</v>
          </cell>
          <cell r="U1570">
            <v>112226661</v>
          </cell>
          <cell r="V1570">
            <v>27790</v>
          </cell>
          <cell r="W1570">
            <v>27790</v>
          </cell>
          <cell r="X1570">
            <v>27790</v>
          </cell>
          <cell r="Y1570">
            <v>27790</v>
          </cell>
        </row>
        <row r="1571">
          <cell r="C1571">
            <v>41265</v>
          </cell>
          <cell r="E1571">
            <v>40</v>
          </cell>
          <cell r="G1571">
            <v>3</v>
          </cell>
          <cell r="U1571">
            <v>46937100</v>
          </cell>
          <cell r="V1571">
            <v>0</v>
          </cell>
          <cell r="W1571">
            <v>0</v>
          </cell>
          <cell r="X1571">
            <v>0</v>
          </cell>
          <cell r="Y1571">
            <v>0</v>
          </cell>
        </row>
        <row r="1572">
          <cell r="C1572">
            <v>41266</v>
          </cell>
          <cell r="E1572">
            <v>40</v>
          </cell>
          <cell r="G1572">
            <v>3</v>
          </cell>
          <cell r="U1572">
            <v>27103080</v>
          </cell>
          <cell r="V1572">
            <v>0</v>
          </cell>
          <cell r="W1572">
            <v>0</v>
          </cell>
          <cell r="X1572">
            <v>0</v>
          </cell>
          <cell r="Y1572">
            <v>0</v>
          </cell>
        </row>
        <row r="1573">
          <cell r="C1573">
            <v>41266</v>
          </cell>
          <cell r="E1573">
            <v>40</v>
          </cell>
          <cell r="G1573">
            <v>3</v>
          </cell>
          <cell r="U1573">
            <v>220585174</v>
          </cell>
          <cell r="V1573">
            <v>0</v>
          </cell>
          <cell r="W1573">
            <v>0</v>
          </cell>
          <cell r="X1573">
            <v>0</v>
          </cell>
          <cell r="Y1573">
            <v>0</v>
          </cell>
        </row>
        <row r="1574">
          <cell r="C1574">
            <v>41266</v>
          </cell>
          <cell r="E1574">
            <v>40</v>
          </cell>
          <cell r="G1574">
            <v>3</v>
          </cell>
          <cell r="U1574">
            <v>0</v>
          </cell>
          <cell r="V1574">
            <v>0</v>
          </cell>
          <cell r="W1574">
            <v>0</v>
          </cell>
          <cell r="X1574">
            <v>0</v>
          </cell>
          <cell r="Y1574">
            <v>0</v>
          </cell>
        </row>
        <row r="1575">
          <cell r="C1575">
            <v>41267</v>
          </cell>
          <cell r="E1575">
            <v>40</v>
          </cell>
          <cell r="G1575">
            <v>3</v>
          </cell>
          <cell r="U1575">
            <v>24939826</v>
          </cell>
          <cell r="V1575">
            <v>0</v>
          </cell>
          <cell r="W1575">
            <v>0</v>
          </cell>
          <cell r="X1575">
            <v>0</v>
          </cell>
          <cell r="Y1575">
            <v>0</v>
          </cell>
        </row>
        <row r="1576">
          <cell r="C1576">
            <v>41267</v>
          </cell>
          <cell r="E1576">
            <v>40</v>
          </cell>
          <cell r="G1576">
            <v>3</v>
          </cell>
          <cell r="U1576">
            <v>0</v>
          </cell>
          <cell r="V1576">
            <v>0</v>
          </cell>
          <cell r="W1576">
            <v>0</v>
          </cell>
          <cell r="X1576">
            <v>0</v>
          </cell>
          <cell r="Y1576">
            <v>0</v>
          </cell>
        </row>
        <row r="1577">
          <cell r="C1577">
            <v>41268</v>
          </cell>
          <cell r="E1577">
            <v>40</v>
          </cell>
          <cell r="G1577">
            <v>3</v>
          </cell>
          <cell r="U1577">
            <v>0</v>
          </cell>
          <cell r="V1577">
            <v>0</v>
          </cell>
          <cell r="W1577">
            <v>0</v>
          </cell>
          <cell r="X1577">
            <v>0</v>
          </cell>
          <cell r="Y1577">
            <v>0</v>
          </cell>
        </row>
        <row r="1578">
          <cell r="C1578">
            <v>41269</v>
          </cell>
          <cell r="E1578">
            <v>40</v>
          </cell>
          <cell r="G1578">
            <v>3</v>
          </cell>
          <cell r="U1578">
            <v>0</v>
          </cell>
          <cell r="V1578">
            <v>0</v>
          </cell>
          <cell r="W1578">
            <v>0</v>
          </cell>
          <cell r="X1578">
            <v>0</v>
          </cell>
          <cell r="Y1578">
            <v>0</v>
          </cell>
        </row>
        <row r="1579">
          <cell r="C1579">
            <v>41270</v>
          </cell>
          <cell r="E1579">
            <v>40</v>
          </cell>
          <cell r="G1579">
            <v>3</v>
          </cell>
          <cell r="U1579">
            <v>0</v>
          </cell>
          <cell r="V1579">
            <v>0</v>
          </cell>
          <cell r="W1579">
            <v>0</v>
          </cell>
          <cell r="X1579">
            <v>0</v>
          </cell>
          <cell r="Y1579">
            <v>0</v>
          </cell>
        </row>
        <row r="1580">
          <cell r="C1580">
            <v>42130</v>
          </cell>
          <cell r="E1580">
            <v>40</v>
          </cell>
          <cell r="G1580">
            <v>3</v>
          </cell>
          <cell r="U1580">
            <v>196838240</v>
          </cell>
          <cell r="V1580">
            <v>185520268</v>
          </cell>
          <cell r="W1580">
            <v>185520268</v>
          </cell>
          <cell r="X1580">
            <v>185520268</v>
          </cell>
          <cell r="Y1580">
            <v>105182673</v>
          </cell>
        </row>
        <row r="1581">
          <cell r="C1581">
            <v>42130</v>
          </cell>
          <cell r="E1581">
            <v>40</v>
          </cell>
          <cell r="G1581">
            <v>3</v>
          </cell>
          <cell r="U1581">
            <v>28213241</v>
          </cell>
          <cell r="V1581">
            <v>9102381.8000000007</v>
          </cell>
          <cell r="W1581">
            <v>9102381.8000000007</v>
          </cell>
          <cell r="X1581">
            <v>9102381.8000000007</v>
          </cell>
          <cell r="Y1581">
            <v>5554100</v>
          </cell>
        </row>
        <row r="1582">
          <cell r="C1582">
            <v>42130</v>
          </cell>
          <cell r="E1582">
            <v>40</v>
          </cell>
          <cell r="G1582">
            <v>3</v>
          </cell>
          <cell r="U1582">
            <v>40562000</v>
          </cell>
          <cell r="V1582">
            <v>40340900</v>
          </cell>
          <cell r="W1582">
            <v>40340900</v>
          </cell>
          <cell r="X1582">
            <v>40340900</v>
          </cell>
          <cell r="Y1582">
            <v>39400900</v>
          </cell>
        </row>
        <row r="1583">
          <cell r="C1583">
            <v>42130</v>
          </cell>
          <cell r="E1583">
            <v>40</v>
          </cell>
          <cell r="G1583">
            <v>3</v>
          </cell>
          <cell r="U1583">
            <v>47379975</v>
          </cell>
          <cell r="V1583">
            <v>44697855</v>
          </cell>
          <cell r="W1583">
            <v>44697855</v>
          </cell>
          <cell r="X1583">
            <v>44697855</v>
          </cell>
          <cell r="Y1583">
            <v>24697855</v>
          </cell>
        </row>
        <row r="1584">
          <cell r="C1584">
            <v>42130</v>
          </cell>
          <cell r="E1584">
            <v>40</v>
          </cell>
          <cell r="G1584">
            <v>3</v>
          </cell>
          <cell r="U1584">
            <v>20000000</v>
          </cell>
          <cell r="V1584">
            <v>20000000</v>
          </cell>
          <cell r="W1584">
            <v>20000000</v>
          </cell>
          <cell r="X1584">
            <v>20000000</v>
          </cell>
          <cell r="Y1584">
            <v>0</v>
          </cell>
        </row>
        <row r="1585">
          <cell r="C1585">
            <v>42130</v>
          </cell>
          <cell r="E1585">
            <v>40</v>
          </cell>
          <cell r="G1585">
            <v>3</v>
          </cell>
          <cell r="U1585">
            <v>62499169</v>
          </cell>
          <cell r="V1585">
            <v>58072569</v>
          </cell>
          <cell r="W1585">
            <v>58072569</v>
          </cell>
          <cell r="X1585">
            <v>58072569</v>
          </cell>
          <cell r="Y1585">
            <v>32795669</v>
          </cell>
        </row>
        <row r="1586">
          <cell r="C1586">
            <v>42130</v>
          </cell>
          <cell r="E1586">
            <v>40</v>
          </cell>
          <cell r="G1586">
            <v>3</v>
          </cell>
          <cell r="U1586">
            <v>38895190</v>
          </cell>
          <cell r="V1586">
            <v>33302990</v>
          </cell>
          <cell r="W1586">
            <v>33302990</v>
          </cell>
          <cell r="X1586">
            <v>33302990</v>
          </cell>
          <cell r="Y1586">
            <v>29950340</v>
          </cell>
        </row>
        <row r="1587">
          <cell r="C1587">
            <v>42130</v>
          </cell>
          <cell r="E1587">
            <v>40</v>
          </cell>
          <cell r="G1587">
            <v>3</v>
          </cell>
          <cell r="U1587">
            <v>34085275</v>
          </cell>
          <cell r="V1587">
            <v>33302990</v>
          </cell>
          <cell r="W1587">
            <v>33302990</v>
          </cell>
          <cell r="X1587">
            <v>33302990</v>
          </cell>
          <cell r="Y1587">
            <v>33302990</v>
          </cell>
        </row>
        <row r="1588">
          <cell r="C1588">
            <v>42130</v>
          </cell>
          <cell r="E1588">
            <v>40</v>
          </cell>
          <cell r="G1588">
            <v>3</v>
          </cell>
          <cell r="U1588">
            <v>30000000</v>
          </cell>
          <cell r="V1588">
            <v>23581400</v>
          </cell>
          <cell r="W1588">
            <v>23581400</v>
          </cell>
          <cell r="X1588">
            <v>23581400</v>
          </cell>
          <cell r="Y1588">
            <v>8297900</v>
          </cell>
        </row>
        <row r="1589">
          <cell r="C1589">
            <v>42130</v>
          </cell>
          <cell r="E1589">
            <v>40</v>
          </cell>
          <cell r="G1589">
            <v>3</v>
          </cell>
          <cell r="U1589">
            <v>30000000</v>
          </cell>
          <cell r="V1589">
            <v>6791800</v>
          </cell>
          <cell r="W1589">
            <v>6791800</v>
          </cell>
          <cell r="X1589">
            <v>6791800</v>
          </cell>
          <cell r="Y1589">
            <v>1297500</v>
          </cell>
        </row>
        <row r="1590">
          <cell r="C1590">
            <v>42130</v>
          </cell>
          <cell r="E1590">
            <v>40</v>
          </cell>
          <cell r="G1590">
            <v>3</v>
          </cell>
          <cell r="U1590">
            <v>30732800</v>
          </cell>
          <cell r="V1590">
            <v>28385770</v>
          </cell>
          <cell r="W1590">
            <v>28385770</v>
          </cell>
          <cell r="X1590">
            <v>28385770</v>
          </cell>
          <cell r="Y1590">
            <v>28385770</v>
          </cell>
        </row>
        <row r="1591">
          <cell r="C1591">
            <v>42130</v>
          </cell>
          <cell r="E1591">
            <v>40</v>
          </cell>
          <cell r="G1591">
            <v>3</v>
          </cell>
          <cell r="U1591">
            <v>310382115</v>
          </cell>
          <cell r="V1591">
            <v>297219799</v>
          </cell>
          <cell r="W1591">
            <v>297219799</v>
          </cell>
          <cell r="X1591">
            <v>297219799</v>
          </cell>
          <cell r="Y1591">
            <v>216605874</v>
          </cell>
        </row>
        <row r="1592">
          <cell r="C1592">
            <v>42130</v>
          </cell>
          <cell r="E1592">
            <v>40</v>
          </cell>
          <cell r="G1592">
            <v>3</v>
          </cell>
          <cell r="U1592">
            <v>58783130</v>
          </cell>
          <cell r="V1592">
            <v>52413095</v>
          </cell>
          <cell r="W1592">
            <v>52413095</v>
          </cell>
          <cell r="X1592">
            <v>52413095</v>
          </cell>
          <cell r="Y1592">
            <v>49060445</v>
          </cell>
        </row>
        <row r="1593">
          <cell r="C1593">
            <v>42130</v>
          </cell>
          <cell r="E1593">
            <v>40</v>
          </cell>
          <cell r="G1593">
            <v>3</v>
          </cell>
          <cell r="U1593">
            <v>184590425</v>
          </cell>
          <cell r="V1593">
            <v>168254010</v>
          </cell>
          <cell r="W1593">
            <v>168254010</v>
          </cell>
          <cell r="X1593">
            <v>168254010</v>
          </cell>
          <cell r="Y1593">
            <v>129582010</v>
          </cell>
        </row>
        <row r="1594">
          <cell r="C1594">
            <v>42130</v>
          </cell>
          <cell r="E1594">
            <v>40</v>
          </cell>
          <cell r="G1594">
            <v>3</v>
          </cell>
          <cell r="U1594">
            <v>65930230</v>
          </cell>
          <cell r="V1594">
            <v>65930230</v>
          </cell>
          <cell r="W1594">
            <v>65930230</v>
          </cell>
          <cell r="X1594">
            <v>65930230</v>
          </cell>
          <cell r="Y1594">
            <v>48076200</v>
          </cell>
        </row>
        <row r="1595">
          <cell r="C1595">
            <v>42130</v>
          </cell>
          <cell r="E1595">
            <v>40</v>
          </cell>
          <cell r="G1595">
            <v>3</v>
          </cell>
          <cell r="U1595">
            <v>56071115</v>
          </cell>
          <cell r="V1595">
            <v>56065798</v>
          </cell>
          <cell r="W1595">
            <v>56065798</v>
          </cell>
          <cell r="X1595">
            <v>56065798</v>
          </cell>
          <cell r="Y1595">
            <v>33263800</v>
          </cell>
        </row>
        <row r="1596">
          <cell r="C1596">
            <v>42130</v>
          </cell>
          <cell r="E1596">
            <v>40</v>
          </cell>
          <cell r="G1596">
            <v>3</v>
          </cell>
          <cell r="U1596">
            <v>6315515</v>
          </cell>
          <cell r="V1596">
            <v>6256014.1100000003</v>
          </cell>
          <cell r="W1596">
            <v>6256014.1100000003</v>
          </cell>
          <cell r="X1596">
            <v>6256014.1100000003</v>
          </cell>
          <cell r="Y1596">
            <v>0</v>
          </cell>
        </row>
        <row r="1597">
          <cell r="C1597">
            <v>42130</v>
          </cell>
          <cell r="E1597">
            <v>40</v>
          </cell>
          <cell r="G1597">
            <v>3</v>
          </cell>
          <cell r="U1597">
            <v>0</v>
          </cell>
          <cell r="V1597">
            <v>0</v>
          </cell>
          <cell r="W1597">
            <v>0</v>
          </cell>
          <cell r="X1597">
            <v>0</v>
          </cell>
          <cell r="Y1597">
            <v>0</v>
          </cell>
        </row>
        <row r="1598">
          <cell r="C1598">
            <v>42130</v>
          </cell>
          <cell r="E1598">
            <v>40</v>
          </cell>
          <cell r="G1598">
            <v>3</v>
          </cell>
          <cell r="U1598">
            <v>14950425</v>
          </cell>
          <cell r="V1598">
            <v>14950425</v>
          </cell>
          <cell r="W1598">
            <v>14950425</v>
          </cell>
          <cell r="X1598">
            <v>14950425</v>
          </cell>
          <cell r="Y1598">
            <v>14950425</v>
          </cell>
        </row>
        <row r="1599">
          <cell r="C1599">
            <v>42130</v>
          </cell>
          <cell r="E1599">
            <v>40</v>
          </cell>
          <cell r="G1599">
            <v>3</v>
          </cell>
          <cell r="U1599">
            <v>146928725</v>
          </cell>
          <cell r="V1599">
            <v>141178365</v>
          </cell>
          <cell r="W1599">
            <v>141178365</v>
          </cell>
          <cell r="X1599">
            <v>141178365</v>
          </cell>
          <cell r="Y1599">
            <v>141178365</v>
          </cell>
        </row>
        <row r="1600">
          <cell r="C1600">
            <v>42130</v>
          </cell>
          <cell r="E1600">
            <v>40</v>
          </cell>
          <cell r="G1600">
            <v>3</v>
          </cell>
          <cell r="U1600">
            <v>0</v>
          </cell>
          <cell r="V1600">
            <v>0</v>
          </cell>
          <cell r="W1600">
            <v>0</v>
          </cell>
          <cell r="X1600">
            <v>0</v>
          </cell>
          <cell r="Y1600">
            <v>0</v>
          </cell>
        </row>
        <row r="1601">
          <cell r="C1601">
            <v>42130</v>
          </cell>
          <cell r="E1601">
            <v>40</v>
          </cell>
          <cell r="G1601">
            <v>3</v>
          </cell>
          <cell r="U1601">
            <v>962314114</v>
          </cell>
          <cell r="V1601">
            <v>962305200</v>
          </cell>
          <cell r="W1601">
            <v>962305200</v>
          </cell>
          <cell r="X1601">
            <v>962305200</v>
          </cell>
          <cell r="Y1601">
            <v>774999600</v>
          </cell>
        </row>
        <row r="1602">
          <cell r="C1602">
            <v>42130</v>
          </cell>
          <cell r="E1602">
            <v>40</v>
          </cell>
          <cell r="G1602">
            <v>3</v>
          </cell>
          <cell r="U1602">
            <v>190456400</v>
          </cell>
          <cell r="V1602">
            <v>190456400</v>
          </cell>
          <cell r="W1602">
            <v>190456400</v>
          </cell>
          <cell r="X1602">
            <v>190456400</v>
          </cell>
          <cell r="Y1602">
            <v>174999200</v>
          </cell>
        </row>
        <row r="1603">
          <cell r="C1603">
            <v>42130</v>
          </cell>
          <cell r="E1603">
            <v>40</v>
          </cell>
          <cell r="G1603">
            <v>3</v>
          </cell>
          <cell r="U1603">
            <v>84861460</v>
          </cell>
          <cell r="V1603">
            <v>84637950</v>
          </cell>
          <cell r="W1603">
            <v>84637950</v>
          </cell>
          <cell r="X1603">
            <v>84637950</v>
          </cell>
          <cell r="Y1603">
            <v>81311550</v>
          </cell>
        </row>
        <row r="1604">
          <cell r="C1604">
            <v>42130</v>
          </cell>
          <cell r="E1604">
            <v>40</v>
          </cell>
          <cell r="G1604">
            <v>3</v>
          </cell>
          <cell r="U1604">
            <v>50000000</v>
          </cell>
          <cell r="V1604">
            <v>50000000</v>
          </cell>
          <cell r="W1604">
            <v>50000000</v>
          </cell>
          <cell r="X1604">
            <v>50000000</v>
          </cell>
          <cell r="Y1604">
            <v>26138700</v>
          </cell>
        </row>
        <row r="1605">
          <cell r="C1605">
            <v>42130</v>
          </cell>
          <cell r="E1605">
            <v>40</v>
          </cell>
          <cell r="G1605">
            <v>3</v>
          </cell>
          <cell r="U1605">
            <v>33539859</v>
          </cell>
          <cell r="V1605">
            <v>9013000</v>
          </cell>
          <cell r="W1605">
            <v>9013000</v>
          </cell>
          <cell r="X1605">
            <v>9013000</v>
          </cell>
          <cell r="Y1605">
            <v>0</v>
          </cell>
        </row>
        <row r="1606">
          <cell r="C1606">
            <v>42130</v>
          </cell>
          <cell r="E1606">
            <v>40</v>
          </cell>
          <cell r="G1606">
            <v>3</v>
          </cell>
          <cell r="U1606">
            <v>243882028</v>
          </cell>
          <cell r="V1606">
            <v>198718414.88</v>
          </cell>
          <cell r="W1606">
            <v>198718414.88</v>
          </cell>
          <cell r="X1606">
            <v>198718414.88</v>
          </cell>
          <cell r="Y1606">
            <v>196762444.88</v>
          </cell>
        </row>
        <row r="1607">
          <cell r="C1607">
            <v>42130</v>
          </cell>
          <cell r="E1607">
            <v>40</v>
          </cell>
          <cell r="G1607">
            <v>3</v>
          </cell>
          <cell r="U1607">
            <v>111855900</v>
          </cell>
          <cell r="V1607">
            <v>111855900</v>
          </cell>
          <cell r="W1607">
            <v>111855900</v>
          </cell>
          <cell r="X1607">
            <v>111855900</v>
          </cell>
          <cell r="Y1607">
            <v>111855900</v>
          </cell>
        </row>
        <row r="1608">
          <cell r="C1608">
            <v>42130</v>
          </cell>
          <cell r="E1608">
            <v>40</v>
          </cell>
          <cell r="G1608">
            <v>3</v>
          </cell>
          <cell r="U1608">
            <v>18338995</v>
          </cell>
          <cell r="V1608">
            <v>15198680</v>
          </cell>
          <cell r="W1608">
            <v>15198680</v>
          </cell>
          <cell r="X1608">
            <v>15198680</v>
          </cell>
          <cell r="Y1608">
            <v>15198680</v>
          </cell>
        </row>
        <row r="1609">
          <cell r="C1609">
            <v>42130</v>
          </cell>
          <cell r="E1609">
            <v>40</v>
          </cell>
          <cell r="G1609">
            <v>3</v>
          </cell>
          <cell r="U1609">
            <v>250212728</v>
          </cell>
          <cell r="V1609">
            <v>204956887</v>
          </cell>
          <cell r="W1609">
            <v>204956887</v>
          </cell>
          <cell r="X1609">
            <v>204956887</v>
          </cell>
          <cell r="Y1609">
            <v>174491587</v>
          </cell>
        </row>
        <row r="1610">
          <cell r="C1610">
            <v>42220</v>
          </cell>
          <cell r="E1610">
            <v>40</v>
          </cell>
          <cell r="G1610">
            <v>3</v>
          </cell>
          <cell r="U1610">
            <v>6049575</v>
          </cell>
          <cell r="V1610">
            <v>0</v>
          </cell>
          <cell r="W1610">
            <v>0</v>
          </cell>
          <cell r="X1610">
            <v>0</v>
          </cell>
          <cell r="Y1610">
            <v>0</v>
          </cell>
        </row>
        <row r="1611">
          <cell r="C1611">
            <v>42251</v>
          </cell>
          <cell r="E1611">
            <v>40</v>
          </cell>
          <cell r="G1611">
            <v>3</v>
          </cell>
          <cell r="U1611">
            <v>0</v>
          </cell>
          <cell r="V1611">
            <v>0</v>
          </cell>
          <cell r="W1611">
            <v>0</v>
          </cell>
          <cell r="X1611">
            <v>0</v>
          </cell>
          <cell r="Y1611">
            <v>0</v>
          </cell>
        </row>
        <row r="1612">
          <cell r="C1612">
            <v>42251</v>
          </cell>
          <cell r="E1612">
            <v>40</v>
          </cell>
          <cell r="G1612">
            <v>3</v>
          </cell>
          <cell r="U1612">
            <v>15317567</v>
          </cell>
          <cell r="V1612">
            <v>0</v>
          </cell>
          <cell r="W1612">
            <v>0</v>
          </cell>
          <cell r="X1612">
            <v>0</v>
          </cell>
          <cell r="Y1612">
            <v>0</v>
          </cell>
        </row>
        <row r="1613">
          <cell r="C1613">
            <v>42253</v>
          </cell>
          <cell r="E1613">
            <v>40</v>
          </cell>
          <cell r="G1613">
            <v>3</v>
          </cell>
          <cell r="U1613">
            <v>0</v>
          </cell>
          <cell r="V1613">
            <v>0</v>
          </cell>
          <cell r="W1613">
            <v>0</v>
          </cell>
          <cell r="X1613">
            <v>0</v>
          </cell>
          <cell r="Y1613">
            <v>0</v>
          </cell>
        </row>
        <row r="1614">
          <cell r="C1614">
            <v>42253</v>
          </cell>
          <cell r="E1614">
            <v>40</v>
          </cell>
          <cell r="G1614">
            <v>3</v>
          </cell>
          <cell r="U1614">
            <v>327769283</v>
          </cell>
          <cell r="V1614">
            <v>0</v>
          </cell>
          <cell r="W1614">
            <v>0</v>
          </cell>
          <cell r="X1614">
            <v>0</v>
          </cell>
          <cell r="Y1614">
            <v>0</v>
          </cell>
        </row>
        <row r="1615">
          <cell r="C1615">
            <v>42253</v>
          </cell>
          <cell r="E1615">
            <v>40</v>
          </cell>
          <cell r="G1615">
            <v>3</v>
          </cell>
          <cell r="U1615">
            <v>804682433</v>
          </cell>
          <cell r="V1615">
            <v>0</v>
          </cell>
          <cell r="W1615">
            <v>0</v>
          </cell>
          <cell r="X1615">
            <v>0</v>
          </cell>
          <cell r="Y1615">
            <v>0</v>
          </cell>
        </row>
        <row r="1616">
          <cell r="C1616">
            <v>42253</v>
          </cell>
          <cell r="E1616">
            <v>40</v>
          </cell>
          <cell r="G1616">
            <v>3</v>
          </cell>
          <cell r="U1616">
            <v>16000000</v>
          </cell>
          <cell r="V1616">
            <v>0</v>
          </cell>
          <cell r="W1616">
            <v>0</v>
          </cell>
          <cell r="X1616">
            <v>0</v>
          </cell>
          <cell r="Y1616">
            <v>0</v>
          </cell>
        </row>
        <row r="1617">
          <cell r="C1617">
            <v>42253</v>
          </cell>
          <cell r="E1617">
            <v>40</v>
          </cell>
          <cell r="G1617">
            <v>3</v>
          </cell>
          <cell r="U1617">
            <v>18000000</v>
          </cell>
          <cell r="V1617">
            <v>0</v>
          </cell>
          <cell r="W1617">
            <v>0</v>
          </cell>
          <cell r="X1617">
            <v>0</v>
          </cell>
          <cell r="Y1617">
            <v>0</v>
          </cell>
        </row>
        <row r="1618">
          <cell r="C1618">
            <v>42253</v>
          </cell>
          <cell r="E1618">
            <v>40</v>
          </cell>
          <cell r="G1618">
            <v>3</v>
          </cell>
          <cell r="U1618">
            <v>273779952</v>
          </cell>
          <cell r="V1618">
            <v>0</v>
          </cell>
          <cell r="W1618">
            <v>0</v>
          </cell>
          <cell r="X1618">
            <v>0</v>
          </cell>
          <cell r="Y1618">
            <v>0</v>
          </cell>
        </row>
        <row r="1619">
          <cell r="C1619">
            <v>42253</v>
          </cell>
          <cell r="E1619">
            <v>40</v>
          </cell>
          <cell r="G1619">
            <v>3</v>
          </cell>
          <cell r="U1619">
            <v>35000000</v>
          </cell>
          <cell r="V1619">
            <v>0</v>
          </cell>
          <cell r="W1619">
            <v>0</v>
          </cell>
          <cell r="X1619">
            <v>0</v>
          </cell>
          <cell r="Y1619">
            <v>0</v>
          </cell>
        </row>
        <row r="1620">
          <cell r="C1620">
            <v>43219</v>
          </cell>
          <cell r="E1620">
            <v>40</v>
          </cell>
          <cell r="G1620">
            <v>3</v>
          </cell>
          <cell r="U1620">
            <v>100000</v>
          </cell>
          <cell r="V1620">
            <v>0</v>
          </cell>
          <cell r="W1620">
            <v>0</v>
          </cell>
          <cell r="X1620">
            <v>0</v>
          </cell>
          <cell r="Y1620">
            <v>0</v>
          </cell>
        </row>
        <row r="1621">
          <cell r="C1621">
            <v>43227</v>
          </cell>
          <cell r="E1621">
            <v>40</v>
          </cell>
          <cell r="G1621">
            <v>3</v>
          </cell>
          <cell r="U1621">
            <v>10347689</v>
          </cell>
          <cell r="V1621">
            <v>2612036</v>
          </cell>
          <cell r="W1621">
            <v>2612036</v>
          </cell>
          <cell r="X1621">
            <v>2612036</v>
          </cell>
          <cell r="Y1621">
            <v>2612036</v>
          </cell>
        </row>
        <row r="1622">
          <cell r="C1622">
            <v>44120</v>
          </cell>
          <cell r="E1622">
            <v>40</v>
          </cell>
          <cell r="G1622">
            <v>3</v>
          </cell>
          <cell r="U1622">
            <v>12473828</v>
          </cell>
          <cell r="V1622">
            <v>0</v>
          </cell>
          <cell r="W1622">
            <v>0</v>
          </cell>
          <cell r="X1622">
            <v>0</v>
          </cell>
          <cell r="Y1622">
            <v>0</v>
          </cell>
        </row>
        <row r="1623">
          <cell r="C1623">
            <v>44120</v>
          </cell>
          <cell r="E1623">
            <v>40</v>
          </cell>
          <cell r="G1623">
            <v>3</v>
          </cell>
          <cell r="U1623">
            <v>750000000</v>
          </cell>
          <cell r="V1623">
            <v>95873600</v>
          </cell>
          <cell r="W1623">
            <v>95873600</v>
          </cell>
          <cell r="X1623">
            <v>95873600</v>
          </cell>
          <cell r="Y1623">
            <v>0</v>
          </cell>
        </row>
        <row r="1624">
          <cell r="C1624">
            <v>44120</v>
          </cell>
          <cell r="E1624">
            <v>40</v>
          </cell>
          <cell r="G1624">
            <v>3</v>
          </cell>
          <cell r="U1624">
            <v>100000000</v>
          </cell>
          <cell r="V1624">
            <v>40891834</v>
          </cell>
          <cell r="W1624">
            <v>40891834</v>
          </cell>
          <cell r="X1624">
            <v>40891834</v>
          </cell>
          <cell r="Y1624">
            <v>3598560</v>
          </cell>
        </row>
        <row r="1625">
          <cell r="C1625">
            <v>44120</v>
          </cell>
          <cell r="E1625">
            <v>40</v>
          </cell>
          <cell r="G1625">
            <v>3</v>
          </cell>
          <cell r="U1625">
            <v>11731972</v>
          </cell>
          <cell r="V1625">
            <v>5817969.5</v>
          </cell>
          <cell r="W1625">
            <v>5817969.5</v>
          </cell>
          <cell r="X1625">
            <v>5817969.5</v>
          </cell>
          <cell r="Y1625">
            <v>3276546</v>
          </cell>
        </row>
        <row r="1626">
          <cell r="C1626">
            <v>44140</v>
          </cell>
          <cell r="E1626">
            <v>40</v>
          </cell>
          <cell r="G1626">
            <v>1</v>
          </cell>
          <cell r="U1626">
            <v>1155923839</v>
          </cell>
          <cell r="V1626">
            <v>691589084</v>
          </cell>
          <cell r="W1626">
            <v>691589084</v>
          </cell>
          <cell r="X1626">
            <v>691589084</v>
          </cell>
          <cell r="Y1626">
            <v>691589084</v>
          </cell>
        </row>
        <row r="1627">
          <cell r="C1627">
            <v>44140</v>
          </cell>
          <cell r="E1627">
            <v>40</v>
          </cell>
          <cell r="G1627">
            <v>1</v>
          </cell>
          <cell r="U1627">
            <v>26621276</v>
          </cell>
          <cell r="V1627">
            <v>16860188.620000001</v>
          </cell>
          <cell r="W1627">
            <v>16860188.620000001</v>
          </cell>
          <cell r="X1627">
            <v>16860188.620000001</v>
          </cell>
          <cell r="Y1627">
            <v>16860188.620000001</v>
          </cell>
        </row>
        <row r="1628">
          <cell r="C1628">
            <v>44140</v>
          </cell>
          <cell r="E1628">
            <v>40</v>
          </cell>
          <cell r="G1628">
            <v>1</v>
          </cell>
          <cell r="U1628">
            <v>218574690</v>
          </cell>
          <cell r="V1628">
            <v>212238620</v>
          </cell>
          <cell r="W1628">
            <v>212238620</v>
          </cell>
          <cell r="X1628">
            <v>212238620</v>
          </cell>
          <cell r="Y1628">
            <v>207883260</v>
          </cell>
        </row>
        <row r="1629">
          <cell r="C1629">
            <v>44160</v>
          </cell>
          <cell r="E1629">
            <v>40</v>
          </cell>
          <cell r="G1629">
            <v>1</v>
          </cell>
          <cell r="U1629">
            <v>367824333</v>
          </cell>
          <cell r="V1629">
            <v>367824333</v>
          </cell>
          <cell r="W1629">
            <v>367824333</v>
          </cell>
          <cell r="X1629">
            <v>367824333</v>
          </cell>
          <cell r="Y1629">
            <v>367824333</v>
          </cell>
        </row>
        <row r="1630">
          <cell r="C1630">
            <v>44160</v>
          </cell>
          <cell r="E1630">
            <v>40</v>
          </cell>
          <cell r="G1630">
            <v>1</v>
          </cell>
          <cell r="U1630">
            <v>31452800</v>
          </cell>
          <cell r="V1630">
            <v>0</v>
          </cell>
          <cell r="W1630">
            <v>0</v>
          </cell>
          <cell r="X1630">
            <v>0</v>
          </cell>
          <cell r="Y1630">
            <v>0</v>
          </cell>
        </row>
        <row r="1631">
          <cell r="C1631">
            <v>44160</v>
          </cell>
          <cell r="E1631">
            <v>40</v>
          </cell>
          <cell r="G1631">
            <v>1</v>
          </cell>
          <cell r="U1631">
            <v>59933740</v>
          </cell>
          <cell r="V1631">
            <v>33875684</v>
          </cell>
          <cell r="W1631">
            <v>33875684</v>
          </cell>
          <cell r="X1631">
            <v>33875684</v>
          </cell>
          <cell r="Y1631">
            <v>25406763.039999999</v>
          </cell>
        </row>
        <row r="1632">
          <cell r="C1632">
            <v>44160</v>
          </cell>
          <cell r="E1632">
            <v>40</v>
          </cell>
          <cell r="G1632">
            <v>1</v>
          </cell>
          <cell r="U1632">
            <v>31452799</v>
          </cell>
          <cell r="V1632">
            <v>0</v>
          </cell>
          <cell r="W1632">
            <v>0</v>
          </cell>
          <cell r="X1632">
            <v>0</v>
          </cell>
          <cell r="Y1632">
            <v>0</v>
          </cell>
        </row>
        <row r="1633">
          <cell r="C1633">
            <v>44160</v>
          </cell>
          <cell r="E1633">
            <v>40</v>
          </cell>
          <cell r="G1633">
            <v>1</v>
          </cell>
          <cell r="U1633">
            <v>88067838</v>
          </cell>
          <cell r="V1633">
            <v>35116197</v>
          </cell>
          <cell r="W1633">
            <v>35116197</v>
          </cell>
          <cell r="X1633">
            <v>35116197</v>
          </cell>
          <cell r="Y1633">
            <v>31969903</v>
          </cell>
        </row>
        <row r="1634">
          <cell r="C1634">
            <v>44160</v>
          </cell>
          <cell r="E1634">
            <v>40</v>
          </cell>
          <cell r="G1634">
            <v>1</v>
          </cell>
          <cell r="U1634">
            <v>50324479</v>
          </cell>
          <cell r="V1634">
            <v>0</v>
          </cell>
          <cell r="W1634">
            <v>0</v>
          </cell>
          <cell r="X1634">
            <v>0</v>
          </cell>
          <cell r="Y1634">
            <v>0</v>
          </cell>
        </row>
        <row r="1635">
          <cell r="C1635">
            <v>44218</v>
          </cell>
          <cell r="E1635">
            <v>40</v>
          </cell>
          <cell r="G1635">
            <v>3</v>
          </cell>
          <cell r="U1635">
            <v>84447821628</v>
          </cell>
          <cell r="V1635">
            <v>84447821628</v>
          </cell>
          <cell r="W1635">
            <v>84447821628</v>
          </cell>
          <cell r="X1635">
            <v>84447821628</v>
          </cell>
          <cell r="Y1635">
            <v>84447821628</v>
          </cell>
        </row>
        <row r="1636">
          <cell r="C1636">
            <v>44219</v>
          </cell>
          <cell r="E1636">
            <v>40</v>
          </cell>
          <cell r="G1636">
            <v>3</v>
          </cell>
          <cell r="U1636">
            <v>10579100</v>
          </cell>
          <cell r="V1636">
            <v>0</v>
          </cell>
          <cell r="W1636">
            <v>0</v>
          </cell>
          <cell r="X1636">
            <v>0</v>
          </cell>
          <cell r="Y1636">
            <v>0</v>
          </cell>
        </row>
        <row r="1637">
          <cell r="C1637">
            <v>44226</v>
          </cell>
          <cell r="E1637">
            <v>40</v>
          </cell>
          <cell r="G1637">
            <v>1</v>
          </cell>
          <cell r="U1637">
            <v>6500000</v>
          </cell>
          <cell r="V1637">
            <v>0</v>
          </cell>
          <cell r="W1637">
            <v>0</v>
          </cell>
          <cell r="X1637">
            <v>0</v>
          </cell>
          <cell r="Y1637">
            <v>0</v>
          </cell>
        </row>
        <row r="1638">
          <cell r="C1638">
            <v>44265</v>
          </cell>
          <cell r="E1638">
            <v>40</v>
          </cell>
          <cell r="G1638">
            <v>1</v>
          </cell>
          <cell r="U1638">
            <v>238802696</v>
          </cell>
          <cell r="V1638">
            <v>238802696</v>
          </cell>
          <cell r="W1638">
            <v>238802696</v>
          </cell>
          <cell r="X1638">
            <v>238802696</v>
          </cell>
          <cell r="Y1638">
            <v>238802696</v>
          </cell>
        </row>
        <row r="1639">
          <cell r="C1639">
            <v>44266</v>
          </cell>
          <cell r="E1639">
            <v>40</v>
          </cell>
          <cell r="G1639">
            <v>1</v>
          </cell>
          <cell r="U1639">
            <v>50646489</v>
          </cell>
          <cell r="V1639">
            <v>48821210</v>
          </cell>
          <cell r="W1639">
            <v>48821210</v>
          </cell>
          <cell r="X1639">
            <v>48821210</v>
          </cell>
          <cell r="Y1639">
            <v>48821210</v>
          </cell>
        </row>
        <row r="1640">
          <cell r="C1640">
            <v>44267</v>
          </cell>
          <cell r="E1640">
            <v>40</v>
          </cell>
          <cell r="G1640">
            <v>3</v>
          </cell>
          <cell r="U1640">
            <v>50000000</v>
          </cell>
          <cell r="V1640">
            <v>49591076</v>
          </cell>
          <cell r="W1640">
            <v>49591076</v>
          </cell>
          <cell r="X1640">
            <v>49591076</v>
          </cell>
          <cell r="Y1640">
            <v>29630468</v>
          </cell>
        </row>
        <row r="1641">
          <cell r="C1641">
            <v>44267</v>
          </cell>
          <cell r="E1641">
            <v>40</v>
          </cell>
          <cell r="G1641">
            <v>3</v>
          </cell>
          <cell r="U1641">
            <v>200000000</v>
          </cell>
          <cell r="V1641">
            <v>62128760</v>
          </cell>
          <cell r="W1641">
            <v>62128760</v>
          </cell>
          <cell r="X1641">
            <v>62128760</v>
          </cell>
          <cell r="Y1641">
            <v>0</v>
          </cell>
        </row>
        <row r="1642">
          <cell r="C1642">
            <v>44267</v>
          </cell>
          <cell r="E1642">
            <v>40</v>
          </cell>
          <cell r="G1642">
            <v>3</v>
          </cell>
          <cell r="U1642">
            <v>273905258</v>
          </cell>
          <cell r="V1642">
            <v>98516000</v>
          </cell>
          <cell r="W1642">
            <v>98516000</v>
          </cell>
          <cell r="X1642">
            <v>98516000</v>
          </cell>
          <cell r="Y1642">
            <v>0</v>
          </cell>
        </row>
        <row r="1643">
          <cell r="C1643">
            <v>44268</v>
          </cell>
          <cell r="E1643">
            <v>40</v>
          </cell>
          <cell r="G1643">
            <v>3</v>
          </cell>
          <cell r="U1643">
            <v>26170546</v>
          </cell>
          <cell r="V1643">
            <v>0</v>
          </cell>
          <cell r="W1643">
            <v>0</v>
          </cell>
          <cell r="X1643">
            <v>0</v>
          </cell>
          <cell r="Y1643">
            <v>0</v>
          </cell>
        </row>
      </sheetData>
      <sheetData sheetId="3" refreshError="1">
        <row r="3">
          <cell r="A3" t="str">
            <v>ENLACE</v>
          </cell>
        </row>
        <row r="5">
          <cell r="A5">
            <v>11101</v>
          </cell>
          <cell r="L5">
            <v>64877974944</v>
          </cell>
          <cell r="M5">
            <v>67871823307</v>
          </cell>
        </row>
        <row r="6">
          <cell r="A6">
            <v>11101</v>
          </cell>
          <cell r="L6">
            <v>7267633847</v>
          </cell>
          <cell r="M6">
            <v>9350723897</v>
          </cell>
        </row>
        <row r="7">
          <cell r="A7">
            <v>11101</v>
          </cell>
          <cell r="L7">
            <v>661994452</v>
          </cell>
          <cell r="M7">
            <v>775371988</v>
          </cell>
        </row>
        <row r="8">
          <cell r="A8">
            <v>11101</v>
          </cell>
          <cell r="L8">
            <v>182823369</v>
          </cell>
          <cell r="M8">
            <v>218129122.19999999</v>
          </cell>
        </row>
        <row r="9">
          <cell r="A9">
            <v>11101</v>
          </cell>
          <cell r="L9">
            <v>120491800</v>
          </cell>
          <cell r="M9">
            <v>233089163</v>
          </cell>
        </row>
        <row r="10">
          <cell r="A10">
            <v>11101</v>
          </cell>
          <cell r="L10">
            <v>2006535308</v>
          </cell>
          <cell r="M10">
            <v>2167738005</v>
          </cell>
        </row>
        <row r="11">
          <cell r="A11">
            <v>11101</v>
          </cell>
          <cell r="L11">
            <v>631968161</v>
          </cell>
          <cell r="M11">
            <v>433992365</v>
          </cell>
        </row>
        <row r="12">
          <cell r="A12">
            <v>11101</v>
          </cell>
          <cell r="L12">
            <v>30842704469</v>
          </cell>
          <cell r="M12">
            <v>34115576263</v>
          </cell>
        </row>
        <row r="13">
          <cell r="A13">
            <v>11101</v>
          </cell>
          <cell r="L13">
            <v>1287088710</v>
          </cell>
          <cell r="M13">
            <v>3411841774</v>
          </cell>
        </row>
        <row r="14">
          <cell r="A14">
            <v>11101</v>
          </cell>
          <cell r="L14">
            <v>4927620244</v>
          </cell>
          <cell r="M14">
            <v>5088190780</v>
          </cell>
        </row>
        <row r="15">
          <cell r="A15">
            <v>11101</v>
          </cell>
          <cell r="L15">
            <v>203315248</v>
          </cell>
          <cell r="M15">
            <v>338793132</v>
          </cell>
        </row>
        <row r="16">
          <cell r="A16">
            <v>11101</v>
          </cell>
          <cell r="L16">
            <v>9370726288</v>
          </cell>
          <cell r="M16">
            <v>14446460835</v>
          </cell>
        </row>
        <row r="17">
          <cell r="A17">
            <v>11101</v>
          </cell>
          <cell r="L17">
            <v>3173217916</v>
          </cell>
          <cell r="M17">
            <v>4408037956</v>
          </cell>
        </row>
        <row r="18">
          <cell r="A18">
            <v>11101</v>
          </cell>
          <cell r="L18">
            <v>14500660203</v>
          </cell>
          <cell r="M18">
            <v>17657146000</v>
          </cell>
        </row>
        <row r="19">
          <cell r="A19">
            <v>11101</v>
          </cell>
          <cell r="L19">
            <v>142245172</v>
          </cell>
          <cell r="M19">
            <v>200083949</v>
          </cell>
        </row>
        <row r="20">
          <cell r="A20">
            <v>11101</v>
          </cell>
          <cell r="L20">
            <v>181486724</v>
          </cell>
          <cell r="M20">
            <v>297010714.5</v>
          </cell>
        </row>
        <row r="21">
          <cell r="A21">
            <v>11101</v>
          </cell>
          <cell r="L21">
            <v>108514291</v>
          </cell>
          <cell r="M21">
            <v>211864144.80000001</v>
          </cell>
        </row>
        <row r="22">
          <cell r="A22">
            <v>11101</v>
          </cell>
          <cell r="L22">
            <v>326016196</v>
          </cell>
          <cell r="M22">
            <v>587526664.79999995</v>
          </cell>
        </row>
        <row r="23">
          <cell r="A23">
            <v>11101</v>
          </cell>
          <cell r="L23">
            <v>132364630</v>
          </cell>
          <cell r="M23">
            <v>195764825</v>
          </cell>
        </row>
        <row r="24">
          <cell r="A24">
            <v>11101</v>
          </cell>
          <cell r="L24">
            <v>200252699</v>
          </cell>
          <cell r="M24">
            <v>436863258.38</v>
          </cell>
        </row>
        <row r="25">
          <cell r="A25">
            <v>11101</v>
          </cell>
          <cell r="L25">
            <v>20884707</v>
          </cell>
          <cell r="M25">
            <v>31582000</v>
          </cell>
        </row>
        <row r="26">
          <cell r="A26">
            <v>11101</v>
          </cell>
          <cell r="L26">
            <v>6210758</v>
          </cell>
          <cell r="M26">
            <v>4115259</v>
          </cell>
        </row>
        <row r="27">
          <cell r="A27">
            <v>11101</v>
          </cell>
          <cell r="L27">
            <v>55292735</v>
          </cell>
          <cell r="M27">
            <v>62188267</v>
          </cell>
        </row>
        <row r="28">
          <cell r="A28">
            <v>11101</v>
          </cell>
          <cell r="L28">
            <v>95586589</v>
          </cell>
          <cell r="M28">
            <v>96435160</v>
          </cell>
        </row>
        <row r="29">
          <cell r="A29">
            <v>11101</v>
          </cell>
          <cell r="L29">
            <v>2994200</v>
          </cell>
          <cell r="M29">
            <v>105182557</v>
          </cell>
        </row>
        <row r="30">
          <cell r="A30">
            <v>11101</v>
          </cell>
          <cell r="L30">
            <v>932629305</v>
          </cell>
          <cell r="M30">
            <v>781560340</v>
          </cell>
        </row>
        <row r="31">
          <cell r="A31">
            <v>11101</v>
          </cell>
          <cell r="L31">
            <v>5484160</v>
          </cell>
          <cell r="M31">
            <v>3267800</v>
          </cell>
        </row>
        <row r="32">
          <cell r="A32">
            <v>11101</v>
          </cell>
          <cell r="L32">
            <v>6146534744</v>
          </cell>
          <cell r="M32">
            <v>4008993064.5999999</v>
          </cell>
        </row>
        <row r="33">
          <cell r="A33">
            <v>11101</v>
          </cell>
          <cell r="L33">
            <v>9191489</v>
          </cell>
          <cell r="M33">
            <v>10889448.699999999</v>
          </cell>
        </row>
        <row r="34">
          <cell r="A34">
            <v>11101</v>
          </cell>
          <cell r="L34">
            <v>5127881256</v>
          </cell>
          <cell r="M34">
            <v>5701039328.8199997</v>
          </cell>
        </row>
        <row r="35">
          <cell r="A35">
            <v>11101</v>
          </cell>
          <cell r="L35">
            <v>1986000000</v>
          </cell>
          <cell r="M35">
            <v>1947991633.6900001</v>
          </cell>
        </row>
        <row r="36">
          <cell r="A36">
            <v>11101</v>
          </cell>
          <cell r="L36">
            <v>0</v>
          </cell>
          <cell r="M36">
            <v>0</v>
          </cell>
        </row>
        <row r="37">
          <cell r="A37">
            <v>11101</v>
          </cell>
          <cell r="L37">
            <v>1766952</v>
          </cell>
          <cell r="M37">
            <v>43038.9</v>
          </cell>
        </row>
        <row r="38">
          <cell r="A38">
            <v>11101</v>
          </cell>
          <cell r="L38">
            <v>55110000</v>
          </cell>
          <cell r="M38">
            <v>22374005.129999999</v>
          </cell>
        </row>
        <row r="39">
          <cell r="A39">
            <v>11101</v>
          </cell>
          <cell r="L39">
            <v>57200000</v>
          </cell>
          <cell r="M39">
            <v>112959984</v>
          </cell>
        </row>
        <row r="40">
          <cell r="A40">
            <v>11101</v>
          </cell>
          <cell r="L40">
            <v>25000000</v>
          </cell>
          <cell r="M40">
            <v>15990733</v>
          </cell>
        </row>
        <row r="41">
          <cell r="A41">
            <v>11101</v>
          </cell>
          <cell r="L41">
            <v>600000</v>
          </cell>
          <cell r="M41">
            <v>411467</v>
          </cell>
        </row>
        <row r="42">
          <cell r="A42">
            <v>11101</v>
          </cell>
          <cell r="L42">
            <v>212500000</v>
          </cell>
          <cell r="M42">
            <v>90852</v>
          </cell>
        </row>
        <row r="43">
          <cell r="A43">
            <v>11101</v>
          </cell>
          <cell r="L43">
            <v>30000000</v>
          </cell>
          <cell r="M43">
            <v>32068166</v>
          </cell>
        </row>
        <row r="44">
          <cell r="A44">
            <v>11101</v>
          </cell>
          <cell r="L44">
            <v>110000000</v>
          </cell>
          <cell r="M44">
            <v>308873632</v>
          </cell>
        </row>
        <row r="45">
          <cell r="A45">
            <v>11101</v>
          </cell>
          <cell r="L45">
            <v>8999000000</v>
          </cell>
          <cell r="M45">
            <v>8999000000</v>
          </cell>
        </row>
        <row r="46">
          <cell r="A46">
            <v>11106</v>
          </cell>
          <cell r="L46">
            <v>2265089426</v>
          </cell>
          <cell r="M46">
            <v>2259704301.5</v>
          </cell>
        </row>
        <row r="47">
          <cell r="A47">
            <v>11206</v>
          </cell>
          <cell r="L47">
            <v>266606896</v>
          </cell>
          <cell r="M47">
            <v>135144620</v>
          </cell>
        </row>
        <row r="48">
          <cell r="A48">
            <v>11211</v>
          </cell>
          <cell r="L48">
            <v>24678757046</v>
          </cell>
          <cell r="M48">
            <v>20932503839</v>
          </cell>
        </row>
        <row r="49">
          <cell r="A49">
            <v>11211</v>
          </cell>
          <cell r="L49">
            <v>0</v>
          </cell>
          <cell r="M49">
            <v>1768073844</v>
          </cell>
        </row>
        <row r="50">
          <cell r="A50">
            <v>11215</v>
          </cell>
          <cell r="L50">
            <v>75853151</v>
          </cell>
          <cell r="M50">
            <v>52924461</v>
          </cell>
        </row>
        <row r="51">
          <cell r="A51">
            <v>11217</v>
          </cell>
          <cell r="L51">
            <v>2030677468</v>
          </cell>
          <cell r="M51">
            <v>2398611156</v>
          </cell>
        </row>
        <row r="52">
          <cell r="A52">
            <v>11218</v>
          </cell>
          <cell r="L52">
            <v>294294000</v>
          </cell>
          <cell r="M52">
            <v>272615014</v>
          </cell>
        </row>
        <row r="53">
          <cell r="A53">
            <v>11219</v>
          </cell>
          <cell r="L53">
            <v>2972161661</v>
          </cell>
          <cell r="M53">
            <v>2687335296</v>
          </cell>
        </row>
        <row r="54">
          <cell r="A54">
            <v>11220</v>
          </cell>
          <cell r="L54">
            <v>822141109</v>
          </cell>
          <cell r="M54">
            <v>672825809</v>
          </cell>
        </row>
        <row r="55">
          <cell r="A55">
            <v>11221</v>
          </cell>
          <cell r="L55">
            <v>1041756495</v>
          </cell>
          <cell r="M55">
            <v>829867690.35000002</v>
          </cell>
        </row>
        <row r="56">
          <cell r="A56">
            <v>11222</v>
          </cell>
          <cell r="L56">
            <v>239030531</v>
          </cell>
          <cell r="M56">
            <v>166205326</v>
          </cell>
        </row>
        <row r="57">
          <cell r="A57">
            <v>11224</v>
          </cell>
          <cell r="L57">
            <v>33200000</v>
          </cell>
          <cell r="M57">
            <v>60031984</v>
          </cell>
        </row>
        <row r="58">
          <cell r="A58">
            <v>11225</v>
          </cell>
          <cell r="L58">
            <v>46848496</v>
          </cell>
          <cell r="M58">
            <v>18822044</v>
          </cell>
        </row>
        <row r="59">
          <cell r="A59">
            <v>12106</v>
          </cell>
          <cell r="L59">
            <v>339228082</v>
          </cell>
          <cell r="M59">
            <v>152327151</v>
          </cell>
        </row>
        <row r="60">
          <cell r="A60">
            <v>12112</v>
          </cell>
          <cell r="L60">
            <v>714205800</v>
          </cell>
          <cell r="M60">
            <v>681247600</v>
          </cell>
        </row>
        <row r="61">
          <cell r="A61">
            <v>12113</v>
          </cell>
          <cell r="L61">
            <v>45950624</v>
          </cell>
          <cell r="M61">
            <v>24938280</v>
          </cell>
        </row>
        <row r="62">
          <cell r="A62">
            <v>12114</v>
          </cell>
          <cell r="L62">
            <v>437102900</v>
          </cell>
          <cell r="M62">
            <v>340624000</v>
          </cell>
        </row>
        <row r="63">
          <cell r="A63">
            <v>12201</v>
          </cell>
          <cell r="L63">
            <v>1395000000</v>
          </cell>
          <cell r="M63">
            <v>1359731867.2</v>
          </cell>
        </row>
        <row r="64">
          <cell r="A64">
            <v>12201</v>
          </cell>
          <cell r="L64">
            <v>457320000</v>
          </cell>
          <cell r="M64">
            <v>403510953</v>
          </cell>
        </row>
        <row r="65">
          <cell r="A65">
            <v>12205</v>
          </cell>
          <cell r="L65">
            <v>2568064</v>
          </cell>
          <cell r="M65">
            <v>172675</v>
          </cell>
        </row>
        <row r="66">
          <cell r="A66">
            <v>12209</v>
          </cell>
          <cell r="L66">
            <v>258000</v>
          </cell>
          <cell r="M66">
            <v>3253724</v>
          </cell>
        </row>
        <row r="67">
          <cell r="A67">
            <v>12210</v>
          </cell>
          <cell r="L67">
            <v>500000</v>
          </cell>
          <cell r="M67">
            <v>0</v>
          </cell>
        </row>
        <row r="68">
          <cell r="A68">
            <v>12211</v>
          </cell>
          <cell r="L68">
            <v>210000000</v>
          </cell>
          <cell r="M68">
            <v>263224344.96000001</v>
          </cell>
        </row>
        <row r="69">
          <cell r="A69">
            <v>12303</v>
          </cell>
          <cell r="L69">
            <v>0</v>
          </cell>
          <cell r="M69">
            <v>-19653838</v>
          </cell>
        </row>
        <row r="70">
          <cell r="A70">
            <v>12502</v>
          </cell>
          <cell r="L70">
            <v>534574741</v>
          </cell>
          <cell r="M70">
            <v>578009969</v>
          </cell>
        </row>
        <row r="71">
          <cell r="A71">
            <v>12503</v>
          </cell>
          <cell r="L71">
            <v>190017603</v>
          </cell>
          <cell r="M71">
            <v>27847893</v>
          </cell>
        </row>
        <row r="72">
          <cell r="A72">
            <v>12504</v>
          </cell>
          <cell r="L72">
            <v>239684229</v>
          </cell>
          <cell r="M72">
            <v>222708610</v>
          </cell>
        </row>
        <row r="73">
          <cell r="A73">
            <v>12505</v>
          </cell>
          <cell r="L73">
            <v>43617955</v>
          </cell>
          <cell r="M73">
            <v>25538911</v>
          </cell>
        </row>
        <row r="74">
          <cell r="A74">
            <v>12509</v>
          </cell>
          <cell r="L74">
            <v>1296490600</v>
          </cell>
          <cell r="M74">
            <v>1278994273</v>
          </cell>
        </row>
        <row r="75">
          <cell r="A75">
            <v>12603</v>
          </cell>
          <cell r="L75">
            <v>116224367</v>
          </cell>
          <cell r="M75">
            <v>129524631</v>
          </cell>
        </row>
        <row r="76">
          <cell r="A76">
            <v>12604</v>
          </cell>
          <cell r="L76">
            <v>15325434</v>
          </cell>
          <cell r="M76">
            <v>20896098</v>
          </cell>
        </row>
        <row r="77">
          <cell r="A77">
            <v>12605</v>
          </cell>
          <cell r="L77">
            <v>501609882</v>
          </cell>
          <cell r="M77">
            <v>501609882</v>
          </cell>
        </row>
        <row r="78">
          <cell r="A78">
            <v>12609</v>
          </cell>
          <cell r="L78">
            <v>64332546</v>
          </cell>
          <cell r="M78">
            <v>77098782</v>
          </cell>
        </row>
        <row r="79">
          <cell r="A79">
            <v>12610</v>
          </cell>
          <cell r="L79">
            <v>4307213</v>
          </cell>
          <cell r="M79">
            <v>5907084</v>
          </cell>
        </row>
        <row r="80">
          <cell r="A80">
            <v>12611</v>
          </cell>
          <cell r="L80">
            <v>500000000</v>
          </cell>
          <cell r="M80">
            <v>1507436172</v>
          </cell>
        </row>
        <row r="81">
          <cell r="A81">
            <v>12612</v>
          </cell>
          <cell r="L81">
            <v>250000000</v>
          </cell>
          <cell r="M81">
            <v>314411790.82999998</v>
          </cell>
        </row>
        <row r="82">
          <cell r="A82">
            <v>12613</v>
          </cell>
          <cell r="L82">
            <v>43908529</v>
          </cell>
          <cell r="M82">
            <v>33816333</v>
          </cell>
        </row>
        <row r="83">
          <cell r="A83">
            <v>13101</v>
          </cell>
          <cell r="L83">
            <v>145307553066</v>
          </cell>
          <cell r="M83">
            <v>137052095604</v>
          </cell>
        </row>
        <row r="84">
          <cell r="A84">
            <v>13101</v>
          </cell>
          <cell r="L84">
            <v>1424853223</v>
          </cell>
          <cell r="M84">
            <v>0</v>
          </cell>
        </row>
        <row r="85">
          <cell r="A85">
            <v>13103</v>
          </cell>
          <cell r="L85">
            <v>8234681674</v>
          </cell>
          <cell r="M85">
            <v>8852805135</v>
          </cell>
        </row>
        <row r="86">
          <cell r="A86">
            <v>13104</v>
          </cell>
          <cell r="L86">
            <v>13570567515</v>
          </cell>
          <cell r="M86">
            <v>21523415423</v>
          </cell>
        </row>
        <row r="87">
          <cell r="A87">
            <v>13105</v>
          </cell>
          <cell r="L87">
            <v>2649559592</v>
          </cell>
          <cell r="M87">
            <v>2462197344</v>
          </cell>
        </row>
        <row r="88">
          <cell r="A88">
            <v>13107</v>
          </cell>
          <cell r="L88">
            <v>1008292337</v>
          </cell>
          <cell r="M88">
            <v>165501772</v>
          </cell>
        </row>
        <row r="89">
          <cell r="A89">
            <v>13108</v>
          </cell>
          <cell r="L89">
            <v>1459605740</v>
          </cell>
          <cell r="M89">
            <v>4335109888</v>
          </cell>
        </row>
        <row r="90">
          <cell r="A90">
            <v>13110</v>
          </cell>
          <cell r="L90">
            <v>3233066325</v>
          </cell>
          <cell r="M90">
            <v>3233066325</v>
          </cell>
        </row>
        <row r="91">
          <cell r="A91">
            <v>13111</v>
          </cell>
          <cell r="L91">
            <v>219310502</v>
          </cell>
          <cell r="M91">
            <v>0</v>
          </cell>
        </row>
        <row r="92">
          <cell r="A92">
            <v>13115</v>
          </cell>
          <cell r="L92">
            <v>147050503</v>
          </cell>
          <cell r="M92">
            <v>147050503</v>
          </cell>
        </row>
        <row r="93">
          <cell r="A93">
            <v>13116</v>
          </cell>
          <cell r="L93">
            <v>226839897</v>
          </cell>
          <cell r="M93">
            <v>226839897</v>
          </cell>
        </row>
        <row r="94">
          <cell r="A94">
            <v>13125</v>
          </cell>
          <cell r="L94">
            <v>559657968</v>
          </cell>
          <cell r="M94">
            <v>42956451</v>
          </cell>
        </row>
        <row r="95">
          <cell r="A95">
            <v>13150</v>
          </cell>
          <cell r="L95">
            <v>547291809</v>
          </cell>
          <cell r="M95">
            <v>547291809</v>
          </cell>
        </row>
        <row r="96">
          <cell r="A96">
            <v>13150</v>
          </cell>
          <cell r="L96">
            <v>72312798</v>
          </cell>
          <cell r="M96">
            <v>72312798</v>
          </cell>
        </row>
        <row r="97">
          <cell r="A97">
            <v>13152</v>
          </cell>
          <cell r="L97">
            <v>4280860045</v>
          </cell>
          <cell r="M97">
            <v>3945263836</v>
          </cell>
        </row>
        <row r="98">
          <cell r="A98">
            <v>13152</v>
          </cell>
          <cell r="L98">
            <v>450083312</v>
          </cell>
          <cell r="M98">
            <v>450083312</v>
          </cell>
        </row>
        <row r="99">
          <cell r="A99">
            <v>13160</v>
          </cell>
          <cell r="L99">
            <v>11472611406</v>
          </cell>
          <cell r="M99">
            <v>11472611406</v>
          </cell>
        </row>
        <row r="100">
          <cell r="A100">
            <v>13160</v>
          </cell>
          <cell r="L100">
            <v>1085780045</v>
          </cell>
          <cell r="M100">
            <v>1085780045</v>
          </cell>
        </row>
        <row r="101">
          <cell r="A101">
            <v>13161</v>
          </cell>
          <cell r="L101">
            <v>1207643306</v>
          </cell>
          <cell r="M101">
            <v>1207643306</v>
          </cell>
        </row>
        <row r="102">
          <cell r="A102">
            <v>13161</v>
          </cell>
          <cell r="L102">
            <v>114292636</v>
          </cell>
          <cell r="M102">
            <v>114292636</v>
          </cell>
        </row>
        <row r="103">
          <cell r="A103">
            <v>13162</v>
          </cell>
          <cell r="L103">
            <v>905732480</v>
          </cell>
          <cell r="M103">
            <v>905732480</v>
          </cell>
        </row>
        <row r="104">
          <cell r="A104">
            <v>13162</v>
          </cell>
          <cell r="L104">
            <v>85719477</v>
          </cell>
          <cell r="M104">
            <v>85719477</v>
          </cell>
        </row>
        <row r="105">
          <cell r="A105">
            <v>13173</v>
          </cell>
          <cell r="L105">
            <v>321965644</v>
          </cell>
          <cell r="M105">
            <v>32299113.969999999</v>
          </cell>
        </row>
        <row r="106">
          <cell r="A106">
            <v>13174</v>
          </cell>
          <cell r="L106">
            <v>702761439</v>
          </cell>
          <cell r="M106">
            <v>702761439</v>
          </cell>
        </row>
        <row r="107">
          <cell r="A107">
            <v>13177</v>
          </cell>
          <cell r="L107">
            <v>0</v>
          </cell>
          <cell r="M107">
            <v>0</v>
          </cell>
        </row>
        <row r="108">
          <cell r="A108">
            <v>13177</v>
          </cell>
          <cell r="L108">
            <v>0</v>
          </cell>
          <cell r="M108">
            <v>0</v>
          </cell>
        </row>
        <row r="109">
          <cell r="A109">
            <v>13177</v>
          </cell>
          <cell r="L109">
            <v>8514986597</v>
          </cell>
          <cell r="M109">
            <v>8452166575</v>
          </cell>
        </row>
        <row r="110">
          <cell r="A110">
            <v>13203</v>
          </cell>
          <cell r="L110">
            <v>121000000</v>
          </cell>
          <cell r="M110">
            <v>98005049.299999997</v>
          </cell>
        </row>
        <row r="111">
          <cell r="A111">
            <v>13204</v>
          </cell>
          <cell r="L111">
            <v>260000000</v>
          </cell>
          <cell r="M111">
            <v>347518294</v>
          </cell>
        </row>
        <row r="112">
          <cell r="A112">
            <v>13301</v>
          </cell>
          <cell r="L112">
            <v>128321380</v>
          </cell>
          <cell r="M112">
            <v>160124417</v>
          </cell>
        </row>
        <row r="113">
          <cell r="A113">
            <v>13302</v>
          </cell>
          <cell r="L113">
            <v>1861084</v>
          </cell>
          <cell r="M113">
            <v>0</v>
          </cell>
        </row>
        <row r="114">
          <cell r="A114">
            <v>13303</v>
          </cell>
          <cell r="L114">
            <v>0</v>
          </cell>
          <cell r="M114">
            <v>0</v>
          </cell>
        </row>
        <row r="115">
          <cell r="A115">
            <v>13304</v>
          </cell>
          <cell r="L115">
            <v>203718732</v>
          </cell>
          <cell r="M115">
            <v>203718732</v>
          </cell>
        </row>
        <row r="116">
          <cell r="A116">
            <v>13304</v>
          </cell>
          <cell r="L116">
            <v>81135487</v>
          </cell>
          <cell r="M116">
            <v>81135487</v>
          </cell>
        </row>
        <row r="117">
          <cell r="A117">
            <v>13304</v>
          </cell>
          <cell r="L117">
            <v>51405916</v>
          </cell>
          <cell r="M117">
            <v>51405916</v>
          </cell>
        </row>
        <row r="118">
          <cell r="A118">
            <v>13304</v>
          </cell>
          <cell r="L118">
            <v>0</v>
          </cell>
          <cell r="M118">
            <v>0</v>
          </cell>
        </row>
        <row r="119">
          <cell r="A119">
            <v>13304</v>
          </cell>
          <cell r="L119">
            <v>406152996</v>
          </cell>
          <cell r="M119">
            <v>406152996</v>
          </cell>
        </row>
        <row r="120">
          <cell r="A120">
            <v>13304</v>
          </cell>
          <cell r="L120">
            <v>73884141</v>
          </cell>
          <cell r="M120">
            <v>73884141</v>
          </cell>
        </row>
        <row r="121">
          <cell r="A121">
            <v>13304</v>
          </cell>
          <cell r="L121">
            <v>6235046</v>
          </cell>
          <cell r="M121">
            <v>6235046</v>
          </cell>
        </row>
        <row r="122">
          <cell r="A122">
            <v>13304</v>
          </cell>
          <cell r="L122">
            <v>19893012</v>
          </cell>
          <cell r="M122">
            <v>19893012</v>
          </cell>
        </row>
        <row r="123">
          <cell r="A123">
            <v>13304</v>
          </cell>
          <cell r="L123">
            <v>54993891</v>
          </cell>
          <cell r="M123">
            <v>54993891</v>
          </cell>
        </row>
        <row r="124">
          <cell r="A124">
            <v>13304</v>
          </cell>
          <cell r="L124">
            <v>62575433</v>
          </cell>
          <cell r="M124">
            <v>62575433</v>
          </cell>
        </row>
        <row r="125">
          <cell r="A125">
            <v>13304</v>
          </cell>
          <cell r="L125">
            <v>73958474</v>
          </cell>
          <cell r="M125">
            <v>73958474</v>
          </cell>
        </row>
        <row r="126">
          <cell r="A126">
            <v>13304</v>
          </cell>
          <cell r="L126">
            <v>32993</v>
          </cell>
          <cell r="M126">
            <v>32993</v>
          </cell>
        </row>
        <row r="127">
          <cell r="A127">
            <v>13304</v>
          </cell>
          <cell r="L127">
            <v>201976876</v>
          </cell>
          <cell r="M127">
            <v>201976876</v>
          </cell>
        </row>
        <row r="128">
          <cell r="A128">
            <v>13304</v>
          </cell>
          <cell r="L128">
            <v>41767315</v>
          </cell>
          <cell r="M128">
            <v>41767315</v>
          </cell>
        </row>
        <row r="129">
          <cell r="A129">
            <v>13401</v>
          </cell>
          <cell r="L129">
            <v>533400000</v>
          </cell>
          <cell r="M129">
            <v>548175936.75999999</v>
          </cell>
        </row>
        <row r="130">
          <cell r="A130">
            <v>13402</v>
          </cell>
          <cell r="L130">
            <v>370600000</v>
          </cell>
          <cell r="M130">
            <v>289930132</v>
          </cell>
        </row>
        <row r="131">
          <cell r="A131">
            <v>21211</v>
          </cell>
          <cell r="L131">
            <v>1000000000</v>
          </cell>
          <cell r="M131">
            <v>1000000000</v>
          </cell>
        </row>
        <row r="132">
          <cell r="A132">
            <v>21212</v>
          </cell>
          <cell r="L132">
            <v>15000000</v>
          </cell>
          <cell r="M132">
            <v>15000000</v>
          </cell>
        </row>
        <row r="133">
          <cell r="A133">
            <v>21213</v>
          </cell>
          <cell r="L133">
            <v>1776385117</v>
          </cell>
          <cell r="M133">
            <v>1776385117</v>
          </cell>
        </row>
        <row r="134">
          <cell r="A134">
            <v>21214</v>
          </cell>
          <cell r="L134">
            <v>150000000</v>
          </cell>
          <cell r="M134">
            <v>150000000</v>
          </cell>
        </row>
        <row r="135">
          <cell r="A135">
            <v>21215</v>
          </cell>
          <cell r="L135">
            <v>300000000</v>
          </cell>
          <cell r="M135">
            <v>300000000</v>
          </cell>
        </row>
        <row r="136">
          <cell r="A136">
            <v>21216</v>
          </cell>
          <cell r="L136">
            <v>400000000</v>
          </cell>
          <cell r="M136">
            <v>400000000</v>
          </cell>
        </row>
        <row r="137">
          <cell r="A137">
            <v>21217</v>
          </cell>
          <cell r="L137">
            <v>349999422</v>
          </cell>
          <cell r="M137">
            <v>349999422</v>
          </cell>
        </row>
        <row r="138">
          <cell r="A138">
            <v>22202</v>
          </cell>
          <cell r="L138">
            <v>974453</v>
          </cell>
          <cell r="M138">
            <v>12888257.890000001</v>
          </cell>
        </row>
        <row r="139">
          <cell r="A139">
            <v>22203</v>
          </cell>
          <cell r="L139">
            <v>57507188</v>
          </cell>
          <cell r="M139">
            <v>42839589.950000003</v>
          </cell>
        </row>
        <row r="140">
          <cell r="A140">
            <v>22204</v>
          </cell>
          <cell r="L140">
            <v>14873000</v>
          </cell>
          <cell r="M140">
            <v>10193491.539999999</v>
          </cell>
        </row>
        <row r="141">
          <cell r="A141">
            <v>22206</v>
          </cell>
          <cell r="L141">
            <v>0</v>
          </cell>
          <cell r="M141">
            <v>14.6</v>
          </cell>
        </row>
        <row r="142">
          <cell r="A142">
            <v>22209</v>
          </cell>
          <cell r="L142">
            <v>36970035</v>
          </cell>
          <cell r="M142">
            <v>9742613</v>
          </cell>
        </row>
        <row r="143">
          <cell r="A143">
            <v>22301</v>
          </cell>
          <cell r="L143">
            <v>47181511</v>
          </cell>
          <cell r="M143">
            <v>1985689</v>
          </cell>
        </row>
        <row r="144">
          <cell r="A144">
            <v>22302</v>
          </cell>
          <cell r="L144">
            <v>820177</v>
          </cell>
          <cell r="M144">
            <v>839228.4</v>
          </cell>
        </row>
        <row r="145">
          <cell r="A145">
            <v>22303</v>
          </cell>
          <cell r="L145">
            <v>8191493</v>
          </cell>
          <cell r="M145">
            <v>3887030.8</v>
          </cell>
        </row>
        <row r="146">
          <cell r="A146">
            <v>22304</v>
          </cell>
          <cell r="L146">
            <v>6612827</v>
          </cell>
          <cell r="M146">
            <v>4374378.92</v>
          </cell>
        </row>
        <row r="147">
          <cell r="A147">
            <v>22305</v>
          </cell>
          <cell r="L147">
            <v>1160285</v>
          </cell>
          <cell r="M147">
            <v>301081.81</v>
          </cell>
        </row>
        <row r="148">
          <cell r="A148">
            <v>22306</v>
          </cell>
          <cell r="L148">
            <v>302933</v>
          </cell>
          <cell r="M148">
            <v>467771</v>
          </cell>
        </row>
        <row r="149">
          <cell r="A149">
            <v>22307</v>
          </cell>
          <cell r="L149">
            <v>1500000</v>
          </cell>
          <cell r="M149">
            <v>1594436.38</v>
          </cell>
        </row>
        <row r="150">
          <cell r="A150">
            <v>22308</v>
          </cell>
          <cell r="L150">
            <v>600000</v>
          </cell>
          <cell r="M150">
            <v>664803.04</v>
          </cell>
        </row>
        <row r="151">
          <cell r="A151">
            <v>22309</v>
          </cell>
          <cell r="L151">
            <v>350000</v>
          </cell>
          <cell r="M151">
            <v>5415</v>
          </cell>
        </row>
        <row r="152">
          <cell r="A152">
            <v>22310</v>
          </cell>
          <cell r="L152">
            <v>6000000</v>
          </cell>
          <cell r="M152">
            <v>4180499.77</v>
          </cell>
        </row>
        <row r="153">
          <cell r="A153">
            <v>22311</v>
          </cell>
          <cell r="L153">
            <v>4500000</v>
          </cell>
          <cell r="M153">
            <v>2943856.68</v>
          </cell>
        </row>
        <row r="154">
          <cell r="A154">
            <v>22312</v>
          </cell>
          <cell r="L154">
            <v>0</v>
          </cell>
          <cell r="M154">
            <v>4021100</v>
          </cell>
        </row>
        <row r="155">
          <cell r="A155">
            <v>22313</v>
          </cell>
          <cell r="L155">
            <v>0</v>
          </cell>
          <cell r="M155">
            <v>0</v>
          </cell>
        </row>
        <row r="156">
          <cell r="A156">
            <v>22314</v>
          </cell>
          <cell r="L156">
            <v>15000000</v>
          </cell>
          <cell r="M156">
            <v>15022377.560000001</v>
          </cell>
        </row>
        <row r="157">
          <cell r="A157">
            <v>22315</v>
          </cell>
          <cell r="L157">
            <v>3750000</v>
          </cell>
          <cell r="M157">
            <v>261554.23</v>
          </cell>
        </row>
        <row r="158">
          <cell r="A158">
            <v>22316</v>
          </cell>
          <cell r="L158">
            <v>500000</v>
          </cell>
          <cell r="M158">
            <v>2314391.31</v>
          </cell>
        </row>
        <row r="159">
          <cell r="A159">
            <v>22317</v>
          </cell>
          <cell r="L159">
            <v>800000</v>
          </cell>
          <cell r="M159">
            <v>637456.6</v>
          </cell>
        </row>
        <row r="160">
          <cell r="A160">
            <v>22318</v>
          </cell>
          <cell r="L160">
            <v>150000</v>
          </cell>
          <cell r="M160">
            <v>920926.16</v>
          </cell>
        </row>
        <row r="161">
          <cell r="A161">
            <v>22319</v>
          </cell>
          <cell r="L161">
            <v>4000000</v>
          </cell>
          <cell r="M161">
            <v>588666.76</v>
          </cell>
        </row>
        <row r="162">
          <cell r="A162">
            <v>22320</v>
          </cell>
          <cell r="L162">
            <v>4500000</v>
          </cell>
          <cell r="M162">
            <v>7841634.9299999997</v>
          </cell>
        </row>
        <row r="163">
          <cell r="A163">
            <v>22321</v>
          </cell>
          <cell r="L163">
            <v>90000000</v>
          </cell>
          <cell r="M163">
            <v>26964464.219999999</v>
          </cell>
        </row>
        <row r="164">
          <cell r="A164">
            <v>22322</v>
          </cell>
          <cell r="L164">
            <v>0</v>
          </cell>
          <cell r="M164">
            <v>6572169.54</v>
          </cell>
        </row>
        <row r="165">
          <cell r="A165">
            <v>22323</v>
          </cell>
          <cell r="L165">
            <v>0</v>
          </cell>
          <cell r="M165">
            <v>51048.43</v>
          </cell>
        </row>
        <row r="166">
          <cell r="A166">
            <v>22324</v>
          </cell>
          <cell r="L166">
            <v>0</v>
          </cell>
          <cell r="M166">
            <v>24320.23</v>
          </cell>
        </row>
        <row r="167">
          <cell r="A167">
            <v>22325</v>
          </cell>
          <cell r="L167">
            <v>0</v>
          </cell>
          <cell r="M167">
            <v>15353360.49</v>
          </cell>
        </row>
        <row r="168">
          <cell r="A168">
            <v>22326</v>
          </cell>
          <cell r="L168">
            <v>0</v>
          </cell>
          <cell r="M168">
            <v>30584.41</v>
          </cell>
        </row>
        <row r="169">
          <cell r="A169">
            <v>22327</v>
          </cell>
          <cell r="L169">
            <v>0</v>
          </cell>
          <cell r="M169">
            <v>118773.47</v>
          </cell>
        </row>
        <row r="170">
          <cell r="A170">
            <v>22328</v>
          </cell>
          <cell r="L170">
            <v>0</v>
          </cell>
          <cell r="M170">
            <v>22451.759999999998</v>
          </cell>
        </row>
        <row r="171">
          <cell r="A171">
            <v>22329</v>
          </cell>
          <cell r="L171">
            <v>0</v>
          </cell>
          <cell r="M171">
            <v>55367.39</v>
          </cell>
        </row>
        <row r="172">
          <cell r="A172">
            <v>22330</v>
          </cell>
          <cell r="L172">
            <v>0</v>
          </cell>
          <cell r="M172">
            <v>168.72</v>
          </cell>
        </row>
        <row r="173">
          <cell r="A173">
            <v>22331</v>
          </cell>
          <cell r="L173">
            <v>0</v>
          </cell>
          <cell r="M173">
            <v>257567.02</v>
          </cell>
        </row>
        <row r="174">
          <cell r="A174">
            <v>22332</v>
          </cell>
          <cell r="L174">
            <v>0</v>
          </cell>
          <cell r="M174">
            <v>453959.98</v>
          </cell>
        </row>
        <row r="175">
          <cell r="A175">
            <v>22333</v>
          </cell>
          <cell r="L175">
            <v>0</v>
          </cell>
          <cell r="M175">
            <v>4661238.53</v>
          </cell>
        </row>
        <row r="176">
          <cell r="A176">
            <v>22334</v>
          </cell>
          <cell r="L176">
            <v>0</v>
          </cell>
          <cell r="M176">
            <v>2402381.4900000002</v>
          </cell>
        </row>
        <row r="177">
          <cell r="A177">
            <v>23106</v>
          </cell>
          <cell r="L177">
            <v>2800000000</v>
          </cell>
          <cell r="M177">
            <v>2365697000</v>
          </cell>
        </row>
        <row r="178">
          <cell r="A178">
            <v>23108</v>
          </cell>
          <cell r="L178">
            <v>37500000</v>
          </cell>
          <cell r="M178">
            <v>0</v>
          </cell>
        </row>
        <row r="179">
          <cell r="A179">
            <v>23110</v>
          </cell>
          <cell r="L179">
            <v>37310000</v>
          </cell>
          <cell r="M179">
            <v>0</v>
          </cell>
        </row>
        <row r="180">
          <cell r="A180">
            <v>23111</v>
          </cell>
          <cell r="L180">
            <v>3198000</v>
          </cell>
          <cell r="M180">
            <v>1267910</v>
          </cell>
        </row>
        <row r="181">
          <cell r="A181">
            <v>23113</v>
          </cell>
          <cell r="L181">
            <v>0</v>
          </cell>
          <cell r="M181">
            <v>465494</v>
          </cell>
        </row>
        <row r="182">
          <cell r="A182">
            <v>23114</v>
          </cell>
          <cell r="L182">
            <v>0</v>
          </cell>
          <cell r="M182">
            <v>0</v>
          </cell>
        </row>
        <row r="183">
          <cell r="A183">
            <v>23115</v>
          </cell>
          <cell r="L183">
            <v>0</v>
          </cell>
          <cell r="M183">
            <v>37384954</v>
          </cell>
        </row>
        <row r="184">
          <cell r="A184">
            <v>23116</v>
          </cell>
          <cell r="L184">
            <v>0</v>
          </cell>
          <cell r="M184">
            <v>121023279.44</v>
          </cell>
        </row>
        <row r="185">
          <cell r="A185">
            <v>23117</v>
          </cell>
          <cell r="L185">
            <v>0</v>
          </cell>
          <cell r="M185">
            <v>1848347</v>
          </cell>
        </row>
        <row r="186">
          <cell r="A186">
            <v>23118</v>
          </cell>
          <cell r="L186">
            <v>0</v>
          </cell>
          <cell r="M186">
            <v>5834223540</v>
          </cell>
        </row>
        <row r="187">
          <cell r="A187">
            <v>23119</v>
          </cell>
          <cell r="L187">
            <v>0</v>
          </cell>
          <cell r="M187">
            <v>378500</v>
          </cell>
        </row>
        <row r="188">
          <cell r="A188">
            <v>23121</v>
          </cell>
          <cell r="L188">
            <v>0</v>
          </cell>
          <cell r="M188">
            <v>26318520</v>
          </cell>
        </row>
        <row r="189">
          <cell r="A189">
            <v>23122</v>
          </cell>
          <cell r="L189">
            <v>0</v>
          </cell>
          <cell r="M189">
            <v>24985078</v>
          </cell>
        </row>
        <row r="190">
          <cell r="A190">
            <v>25101</v>
          </cell>
          <cell r="L190">
            <v>42054098660</v>
          </cell>
          <cell r="M190">
            <v>42054098660</v>
          </cell>
        </row>
        <row r="191">
          <cell r="A191">
            <v>25201</v>
          </cell>
          <cell r="L191">
            <v>0</v>
          </cell>
          <cell r="M191">
            <v>0</v>
          </cell>
        </row>
        <row r="192">
          <cell r="A192">
            <v>25202</v>
          </cell>
          <cell r="L192">
            <v>245645172</v>
          </cell>
          <cell r="M192">
            <v>245645172</v>
          </cell>
        </row>
        <row r="193">
          <cell r="A193">
            <v>25203</v>
          </cell>
          <cell r="L193">
            <v>294781</v>
          </cell>
          <cell r="M193">
            <v>294781</v>
          </cell>
        </row>
        <row r="194">
          <cell r="A194">
            <v>25204</v>
          </cell>
          <cell r="L194">
            <v>29474073</v>
          </cell>
          <cell r="M194">
            <v>29474073</v>
          </cell>
        </row>
        <row r="195">
          <cell r="A195">
            <v>25205</v>
          </cell>
          <cell r="L195">
            <v>0</v>
          </cell>
          <cell r="M195">
            <v>0</v>
          </cell>
        </row>
        <row r="196">
          <cell r="A196">
            <v>25206</v>
          </cell>
          <cell r="L196">
            <v>202597435</v>
          </cell>
          <cell r="M196">
            <v>202597435</v>
          </cell>
        </row>
        <row r="197">
          <cell r="A197">
            <v>25207</v>
          </cell>
          <cell r="L197">
            <v>373335698</v>
          </cell>
          <cell r="M197">
            <v>373335698</v>
          </cell>
        </row>
        <row r="198">
          <cell r="A198">
            <v>25208</v>
          </cell>
          <cell r="L198">
            <v>16591</v>
          </cell>
          <cell r="M198">
            <v>16591</v>
          </cell>
        </row>
        <row r="199">
          <cell r="A199">
            <v>25209</v>
          </cell>
          <cell r="L199">
            <v>137944816</v>
          </cell>
          <cell r="M199">
            <v>137944816</v>
          </cell>
        </row>
        <row r="200">
          <cell r="A200">
            <v>25210</v>
          </cell>
          <cell r="L200">
            <v>23328095</v>
          </cell>
          <cell r="M200">
            <v>23328095</v>
          </cell>
        </row>
        <row r="201">
          <cell r="A201">
            <v>25211</v>
          </cell>
          <cell r="L201">
            <v>17131995</v>
          </cell>
          <cell r="M201">
            <v>17131995</v>
          </cell>
        </row>
        <row r="202">
          <cell r="A202">
            <v>25212</v>
          </cell>
          <cell r="L202">
            <v>8538519</v>
          </cell>
          <cell r="M202">
            <v>8538519</v>
          </cell>
        </row>
        <row r="203">
          <cell r="A203">
            <v>25213</v>
          </cell>
          <cell r="L203">
            <v>403509503</v>
          </cell>
          <cell r="M203">
            <v>403509503</v>
          </cell>
        </row>
        <row r="204">
          <cell r="A204">
            <v>25214</v>
          </cell>
          <cell r="L204">
            <v>7574256</v>
          </cell>
          <cell r="M204">
            <v>7574256</v>
          </cell>
        </row>
        <row r="205">
          <cell r="A205">
            <v>25215</v>
          </cell>
          <cell r="L205">
            <v>3448318</v>
          </cell>
          <cell r="M205">
            <v>3448318</v>
          </cell>
        </row>
        <row r="206">
          <cell r="A206">
            <v>25220</v>
          </cell>
          <cell r="L206">
            <v>98640894</v>
          </cell>
          <cell r="M206">
            <v>98640894</v>
          </cell>
        </row>
        <row r="207">
          <cell r="A207">
            <v>25221</v>
          </cell>
          <cell r="L207">
            <v>24384097</v>
          </cell>
          <cell r="M207">
            <v>24384097</v>
          </cell>
        </row>
        <row r="208">
          <cell r="A208">
            <v>25231</v>
          </cell>
          <cell r="L208">
            <v>65890249</v>
          </cell>
          <cell r="M208">
            <v>65890249</v>
          </cell>
        </row>
        <row r="209">
          <cell r="A209">
            <v>25232</v>
          </cell>
          <cell r="L209">
            <v>31442986</v>
          </cell>
          <cell r="M209">
            <v>31442986</v>
          </cell>
        </row>
        <row r="210">
          <cell r="A210">
            <v>25241</v>
          </cell>
          <cell r="L210">
            <v>621522513</v>
          </cell>
          <cell r="M210">
            <v>621522513</v>
          </cell>
        </row>
        <row r="211">
          <cell r="A211">
            <v>25242</v>
          </cell>
          <cell r="L211">
            <v>48492102</v>
          </cell>
          <cell r="M211">
            <v>48492102</v>
          </cell>
        </row>
        <row r="212">
          <cell r="A212">
            <v>25243</v>
          </cell>
          <cell r="L212">
            <v>247737188</v>
          </cell>
          <cell r="M212">
            <v>247737188</v>
          </cell>
        </row>
        <row r="213">
          <cell r="A213">
            <v>25244</v>
          </cell>
          <cell r="L213">
            <v>65563065</v>
          </cell>
          <cell r="M213">
            <v>65563065</v>
          </cell>
        </row>
        <row r="214">
          <cell r="A214">
            <v>25301</v>
          </cell>
          <cell r="L214">
            <v>2674461319</v>
          </cell>
          <cell r="M214">
            <v>2674461319</v>
          </cell>
        </row>
        <row r="215">
          <cell r="A215">
            <v>25302</v>
          </cell>
          <cell r="L215">
            <v>0</v>
          </cell>
          <cell r="M215">
            <v>0</v>
          </cell>
        </row>
        <row r="216">
          <cell r="A216">
            <v>25302</v>
          </cell>
          <cell r="L216">
            <v>1563733428</v>
          </cell>
          <cell r="M216">
            <v>1563733428</v>
          </cell>
        </row>
        <row r="217">
          <cell r="A217">
            <v>25305</v>
          </cell>
          <cell r="L217">
            <v>99611320</v>
          </cell>
          <cell r="M217">
            <v>99611320</v>
          </cell>
        </row>
        <row r="218">
          <cell r="A218">
            <v>25309</v>
          </cell>
          <cell r="L218">
            <v>598829537</v>
          </cell>
          <cell r="M218">
            <v>598829537</v>
          </cell>
        </row>
        <row r="219">
          <cell r="A219">
            <v>25310</v>
          </cell>
          <cell r="L219">
            <v>787026730</v>
          </cell>
          <cell r="M219">
            <v>787026730</v>
          </cell>
        </row>
        <row r="220">
          <cell r="A220">
            <v>25311</v>
          </cell>
          <cell r="L220">
            <v>198027248</v>
          </cell>
          <cell r="M220">
            <v>198027248</v>
          </cell>
        </row>
        <row r="221">
          <cell r="A221">
            <v>25312</v>
          </cell>
          <cell r="L221">
            <v>332633517</v>
          </cell>
          <cell r="M221">
            <v>332633517</v>
          </cell>
        </row>
        <row r="222">
          <cell r="A222">
            <v>25313</v>
          </cell>
          <cell r="L222">
            <v>2502922</v>
          </cell>
          <cell r="M222">
            <v>2502922</v>
          </cell>
        </row>
        <row r="223">
          <cell r="A223">
            <v>25330</v>
          </cell>
          <cell r="L223">
            <v>18036588</v>
          </cell>
          <cell r="M223">
            <v>18036588</v>
          </cell>
        </row>
        <row r="224">
          <cell r="A224">
            <v>25331</v>
          </cell>
          <cell r="L224">
            <v>148477785</v>
          </cell>
          <cell r="M224">
            <v>148477785</v>
          </cell>
        </row>
        <row r="225">
          <cell r="A225">
            <v>25332</v>
          </cell>
          <cell r="L225">
            <v>41632029</v>
          </cell>
          <cell r="M225">
            <v>41632029</v>
          </cell>
        </row>
        <row r="226">
          <cell r="A226">
            <v>25333</v>
          </cell>
          <cell r="L226">
            <v>250289240</v>
          </cell>
          <cell r="M226">
            <v>250289240</v>
          </cell>
        </row>
        <row r="227">
          <cell r="A227">
            <v>25334</v>
          </cell>
          <cell r="L227">
            <v>207750306</v>
          </cell>
          <cell r="M227">
            <v>207750306</v>
          </cell>
        </row>
        <row r="228">
          <cell r="A228">
            <v>25335</v>
          </cell>
          <cell r="L228">
            <v>595604267</v>
          </cell>
          <cell r="M228">
            <v>595604267</v>
          </cell>
        </row>
        <row r="229">
          <cell r="A229">
            <v>25336</v>
          </cell>
          <cell r="L229">
            <v>13638375</v>
          </cell>
          <cell r="M229">
            <v>13638375</v>
          </cell>
        </row>
        <row r="230">
          <cell r="A230">
            <v>25338</v>
          </cell>
          <cell r="L230">
            <v>617679</v>
          </cell>
          <cell r="M230">
            <v>617679</v>
          </cell>
        </row>
        <row r="231">
          <cell r="A231">
            <v>25339</v>
          </cell>
          <cell r="L231">
            <v>1419449556</v>
          </cell>
          <cell r="M231">
            <v>1419449556</v>
          </cell>
        </row>
        <row r="232">
          <cell r="A232">
            <v>25340</v>
          </cell>
          <cell r="L232">
            <v>77579282</v>
          </cell>
          <cell r="M232">
            <v>77579282</v>
          </cell>
        </row>
        <row r="233">
          <cell r="A233">
            <v>25341</v>
          </cell>
          <cell r="L233">
            <v>227922734</v>
          </cell>
          <cell r="M233">
            <v>227922734</v>
          </cell>
        </row>
        <row r="234">
          <cell r="A234">
            <v>25342</v>
          </cell>
          <cell r="L234">
            <v>97519193</v>
          </cell>
          <cell r="M234">
            <v>97519193</v>
          </cell>
        </row>
        <row r="235">
          <cell r="A235">
            <v>25343</v>
          </cell>
          <cell r="L235">
            <v>1219540</v>
          </cell>
          <cell r="M235">
            <v>1219540</v>
          </cell>
        </row>
        <row r="236">
          <cell r="A236">
            <v>25344</v>
          </cell>
          <cell r="L236">
            <v>51669925</v>
          </cell>
          <cell r="M236">
            <v>51669925</v>
          </cell>
        </row>
        <row r="237">
          <cell r="A237">
            <v>25345</v>
          </cell>
          <cell r="L237">
            <v>45834316</v>
          </cell>
          <cell r="M237">
            <v>45834316</v>
          </cell>
        </row>
        <row r="238">
          <cell r="A238">
            <v>25346</v>
          </cell>
          <cell r="L238">
            <v>1308500</v>
          </cell>
          <cell r="M238">
            <v>1308500</v>
          </cell>
        </row>
        <row r="239">
          <cell r="A239">
            <v>25347</v>
          </cell>
          <cell r="L239">
            <v>20159214</v>
          </cell>
          <cell r="M239">
            <v>20159214</v>
          </cell>
        </row>
        <row r="240">
          <cell r="A240">
            <v>25348</v>
          </cell>
          <cell r="L240">
            <v>692231</v>
          </cell>
          <cell r="M240">
            <v>692231</v>
          </cell>
        </row>
        <row r="241">
          <cell r="A241">
            <v>25349</v>
          </cell>
          <cell r="L241">
            <v>468180</v>
          </cell>
          <cell r="M241">
            <v>468180</v>
          </cell>
        </row>
        <row r="242">
          <cell r="A242">
            <v>25350</v>
          </cell>
          <cell r="L242">
            <v>12921753</v>
          </cell>
          <cell r="M242">
            <v>12921753</v>
          </cell>
        </row>
        <row r="243">
          <cell r="A243">
            <v>25351</v>
          </cell>
          <cell r="L243">
            <v>4670294</v>
          </cell>
          <cell r="M243">
            <v>4670294</v>
          </cell>
        </row>
        <row r="244">
          <cell r="A244">
            <v>25351</v>
          </cell>
          <cell r="L244">
            <v>64472513</v>
          </cell>
          <cell r="M244">
            <v>64472513</v>
          </cell>
        </row>
        <row r="245">
          <cell r="A245">
            <v>25352</v>
          </cell>
          <cell r="L245">
            <v>31351156</v>
          </cell>
          <cell r="M245">
            <v>31351156</v>
          </cell>
        </row>
        <row r="246">
          <cell r="A246">
            <v>25353</v>
          </cell>
          <cell r="L246">
            <v>17543679</v>
          </cell>
          <cell r="M246">
            <v>17543679</v>
          </cell>
        </row>
        <row r="247">
          <cell r="A247">
            <v>25354</v>
          </cell>
          <cell r="L247">
            <v>107007077</v>
          </cell>
          <cell r="M247">
            <v>107007077</v>
          </cell>
        </row>
        <row r="248">
          <cell r="A248">
            <v>25355</v>
          </cell>
          <cell r="L248">
            <v>174100069</v>
          </cell>
          <cell r="M248">
            <v>174100069</v>
          </cell>
        </row>
        <row r="249">
          <cell r="A249">
            <v>25356</v>
          </cell>
          <cell r="L249">
            <v>1487071</v>
          </cell>
          <cell r="M249">
            <v>1487071</v>
          </cell>
        </row>
        <row r="250">
          <cell r="A250">
            <v>25357</v>
          </cell>
          <cell r="L250">
            <v>217631564</v>
          </cell>
          <cell r="M250">
            <v>217631564</v>
          </cell>
        </row>
        <row r="251">
          <cell r="A251">
            <v>25358</v>
          </cell>
          <cell r="L251">
            <v>33552858</v>
          </cell>
          <cell r="M251">
            <v>33552858</v>
          </cell>
        </row>
        <row r="252">
          <cell r="A252">
            <v>25359</v>
          </cell>
          <cell r="L252">
            <v>27468751</v>
          </cell>
          <cell r="M252">
            <v>27468751</v>
          </cell>
        </row>
        <row r="253">
          <cell r="A253">
            <v>25360</v>
          </cell>
          <cell r="L253">
            <v>769222</v>
          </cell>
          <cell r="M253">
            <v>769222</v>
          </cell>
        </row>
        <row r="254">
          <cell r="A254">
            <v>25361</v>
          </cell>
          <cell r="L254">
            <v>274596</v>
          </cell>
          <cell r="M254">
            <v>274596</v>
          </cell>
        </row>
        <row r="255">
          <cell r="A255">
            <v>25362</v>
          </cell>
          <cell r="L255">
            <v>5834147</v>
          </cell>
          <cell r="M255">
            <v>5834147</v>
          </cell>
        </row>
        <row r="256">
          <cell r="A256">
            <v>25363</v>
          </cell>
          <cell r="L256">
            <v>9094563</v>
          </cell>
          <cell r="M256">
            <v>9094563</v>
          </cell>
        </row>
        <row r="257">
          <cell r="A257">
            <v>25364</v>
          </cell>
          <cell r="L257">
            <v>333655587</v>
          </cell>
          <cell r="M257">
            <v>333655587</v>
          </cell>
        </row>
        <row r="258">
          <cell r="A258">
            <v>25365</v>
          </cell>
          <cell r="L258">
            <v>443949764</v>
          </cell>
          <cell r="M258">
            <v>443949764</v>
          </cell>
        </row>
        <row r="259">
          <cell r="A259">
            <v>25366</v>
          </cell>
          <cell r="L259">
            <v>8986295</v>
          </cell>
          <cell r="M259">
            <v>8986295</v>
          </cell>
        </row>
        <row r="260">
          <cell r="A260">
            <v>25367</v>
          </cell>
          <cell r="L260">
            <v>43748595</v>
          </cell>
          <cell r="M260">
            <v>43748595</v>
          </cell>
        </row>
        <row r="261">
          <cell r="A261">
            <v>25368</v>
          </cell>
          <cell r="L261">
            <v>785106</v>
          </cell>
          <cell r="M261">
            <v>785106</v>
          </cell>
        </row>
        <row r="262">
          <cell r="A262">
            <v>25369</v>
          </cell>
          <cell r="L262">
            <v>1463081729</v>
          </cell>
          <cell r="M262">
            <v>1463081729</v>
          </cell>
        </row>
        <row r="263">
          <cell r="A263">
            <v>25370</v>
          </cell>
          <cell r="L263">
            <v>222266149</v>
          </cell>
          <cell r="M263">
            <v>222266149</v>
          </cell>
        </row>
        <row r="264">
          <cell r="A264">
            <v>25371</v>
          </cell>
          <cell r="L264">
            <v>137396944</v>
          </cell>
          <cell r="M264">
            <v>137396944</v>
          </cell>
        </row>
        <row r="265">
          <cell r="A265">
            <v>25378</v>
          </cell>
          <cell r="L265">
            <v>498857572</v>
          </cell>
          <cell r="M265">
            <v>498857572</v>
          </cell>
        </row>
        <row r="266">
          <cell r="A266">
            <v>25379</v>
          </cell>
          <cell r="L266">
            <v>1977864009</v>
          </cell>
          <cell r="M266">
            <v>1977864009</v>
          </cell>
        </row>
        <row r="267">
          <cell r="A267">
            <v>25380</v>
          </cell>
          <cell r="L267">
            <v>3409749917</v>
          </cell>
          <cell r="M267">
            <v>3409749917</v>
          </cell>
        </row>
        <row r="268">
          <cell r="A268">
            <v>25384</v>
          </cell>
          <cell r="L268">
            <v>740823296</v>
          </cell>
          <cell r="M268">
            <v>740823296</v>
          </cell>
        </row>
        <row r="269">
          <cell r="A269">
            <v>25385</v>
          </cell>
          <cell r="L269">
            <v>73431712</v>
          </cell>
          <cell r="M269">
            <v>73431712</v>
          </cell>
        </row>
        <row r="270">
          <cell r="A270">
            <v>25387</v>
          </cell>
          <cell r="L270">
            <v>18483178</v>
          </cell>
          <cell r="M270">
            <v>18483178</v>
          </cell>
        </row>
        <row r="271">
          <cell r="A271">
            <v>25389</v>
          </cell>
          <cell r="L271">
            <v>105244373</v>
          </cell>
          <cell r="M271">
            <v>105244373</v>
          </cell>
        </row>
        <row r="272">
          <cell r="A272">
            <v>25390</v>
          </cell>
          <cell r="L272">
            <v>2504000</v>
          </cell>
          <cell r="M272">
            <v>2504000</v>
          </cell>
        </row>
        <row r="273">
          <cell r="A273">
            <v>25391</v>
          </cell>
          <cell r="L273">
            <v>927769</v>
          </cell>
          <cell r="M273">
            <v>927769</v>
          </cell>
        </row>
        <row r="274">
          <cell r="A274">
            <v>25393</v>
          </cell>
          <cell r="L274">
            <v>90924647</v>
          </cell>
          <cell r="M274">
            <v>90924647</v>
          </cell>
        </row>
        <row r="275">
          <cell r="A275">
            <v>25394</v>
          </cell>
          <cell r="L275">
            <v>1138722</v>
          </cell>
          <cell r="M275">
            <v>1138722</v>
          </cell>
        </row>
        <row r="276">
          <cell r="A276">
            <v>25394</v>
          </cell>
          <cell r="L276">
            <v>128205861</v>
          </cell>
          <cell r="M276">
            <v>128205861</v>
          </cell>
        </row>
        <row r="277">
          <cell r="A277">
            <v>25398</v>
          </cell>
          <cell r="L277">
            <v>2933944375</v>
          </cell>
          <cell r="M277">
            <v>2933944375</v>
          </cell>
        </row>
        <row r="278">
          <cell r="A278">
            <v>26101</v>
          </cell>
          <cell r="L278">
            <v>10520257500</v>
          </cell>
          <cell r="M278">
            <v>10520257500</v>
          </cell>
        </row>
        <row r="279">
          <cell r="A279">
            <v>26102</v>
          </cell>
          <cell r="L279">
            <v>11200000000</v>
          </cell>
          <cell r="M279">
            <v>11200000000</v>
          </cell>
        </row>
        <row r="280">
          <cell r="A280">
            <v>26103</v>
          </cell>
          <cell r="L280">
            <v>2100000000</v>
          </cell>
          <cell r="M280">
            <v>2100000000</v>
          </cell>
        </row>
        <row r="281">
          <cell r="A281">
            <v>26104</v>
          </cell>
          <cell r="L281">
            <v>5300000000</v>
          </cell>
          <cell r="M281">
            <v>5300000000</v>
          </cell>
        </row>
        <row r="282">
          <cell r="A282">
            <v>26105</v>
          </cell>
          <cell r="L282">
            <v>2200000000</v>
          </cell>
          <cell r="M282">
            <v>2200000000</v>
          </cell>
        </row>
        <row r="283">
          <cell r="A283">
            <v>26106</v>
          </cell>
          <cell r="L283">
            <v>4000000000</v>
          </cell>
          <cell r="M283">
            <v>4000000000</v>
          </cell>
        </row>
        <row r="284">
          <cell r="A284">
            <v>41131</v>
          </cell>
          <cell r="L284">
            <v>30739862552</v>
          </cell>
          <cell r="M284">
            <v>30739862552</v>
          </cell>
        </row>
        <row r="285">
          <cell r="A285">
            <v>41133</v>
          </cell>
          <cell r="L285">
            <v>2551000521</v>
          </cell>
          <cell r="M285">
            <v>2551000521</v>
          </cell>
        </row>
        <row r="286">
          <cell r="A286">
            <v>41140</v>
          </cell>
          <cell r="L286">
            <v>3050237892</v>
          </cell>
          <cell r="M286">
            <v>3050237892</v>
          </cell>
        </row>
        <row r="287">
          <cell r="A287">
            <v>41143</v>
          </cell>
          <cell r="L287">
            <v>50466383795</v>
          </cell>
          <cell r="M287">
            <v>50466383795</v>
          </cell>
        </row>
        <row r="288">
          <cell r="A288">
            <v>41144</v>
          </cell>
          <cell r="L288">
            <v>0</v>
          </cell>
          <cell r="M288">
            <v>0</v>
          </cell>
        </row>
        <row r="289">
          <cell r="A289">
            <v>41145</v>
          </cell>
          <cell r="L289">
            <v>445247621</v>
          </cell>
          <cell r="M289">
            <v>445247621</v>
          </cell>
        </row>
        <row r="290">
          <cell r="A290">
            <v>41151</v>
          </cell>
          <cell r="L290">
            <v>13566442610</v>
          </cell>
          <cell r="M290">
            <v>13566442610.16</v>
          </cell>
        </row>
        <row r="291">
          <cell r="A291">
            <v>41162</v>
          </cell>
          <cell r="L291">
            <v>1937710645</v>
          </cell>
          <cell r="M291">
            <v>1937710645</v>
          </cell>
        </row>
        <row r="292">
          <cell r="A292">
            <v>41163</v>
          </cell>
          <cell r="L292">
            <v>971881963</v>
          </cell>
          <cell r="M292">
            <v>971881963</v>
          </cell>
        </row>
        <row r="293">
          <cell r="A293">
            <v>41225</v>
          </cell>
          <cell r="L293">
            <v>2025002.12</v>
          </cell>
          <cell r="M293">
            <v>2025002.12</v>
          </cell>
        </row>
        <row r="294">
          <cell r="A294">
            <v>41226</v>
          </cell>
          <cell r="L294">
            <v>794282.88</v>
          </cell>
          <cell r="M294">
            <v>794282.88</v>
          </cell>
        </row>
        <row r="295">
          <cell r="A295">
            <v>41227</v>
          </cell>
          <cell r="L295">
            <v>15000000</v>
          </cell>
          <cell r="M295">
            <v>20793038.719999999</v>
          </cell>
        </row>
        <row r="296">
          <cell r="A296">
            <v>41265</v>
          </cell>
          <cell r="L296">
            <v>460531786</v>
          </cell>
          <cell r="M296">
            <v>460559576</v>
          </cell>
        </row>
        <row r="297">
          <cell r="A297">
            <v>41266</v>
          </cell>
          <cell r="L297">
            <v>247688254</v>
          </cell>
          <cell r="M297">
            <v>247688254</v>
          </cell>
        </row>
        <row r="298">
          <cell r="A298">
            <v>41267</v>
          </cell>
          <cell r="L298">
            <v>24939826</v>
          </cell>
          <cell r="M298">
            <v>24939826</v>
          </cell>
        </row>
        <row r="299">
          <cell r="A299">
            <v>41268</v>
          </cell>
          <cell r="L299">
            <v>0</v>
          </cell>
          <cell r="M299">
            <v>0</v>
          </cell>
        </row>
        <row r="300">
          <cell r="A300">
            <v>41269</v>
          </cell>
          <cell r="L300">
            <v>0</v>
          </cell>
          <cell r="M300">
            <v>0</v>
          </cell>
        </row>
        <row r="301">
          <cell r="A301">
            <v>41270</v>
          </cell>
          <cell r="L301">
            <v>0</v>
          </cell>
          <cell r="M301">
            <v>0</v>
          </cell>
        </row>
        <row r="302">
          <cell r="A302">
            <v>42130</v>
          </cell>
          <cell r="L302">
            <v>3051751976</v>
          </cell>
          <cell r="M302">
            <v>3051751976</v>
          </cell>
        </row>
        <row r="303">
          <cell r="A303">
            <v>42130</v>
          </cell>
          <cell r="L303">
            <v>296867078</v>
          </cell>
          <cell r="M303">
            <v>296867078</v>
          </cell>
        </row>
        <row r="304">
          <cell r="A304">
            <v>42220</v>
          </cell>
          <cell r="L304">
            <v>6049575</v>
          </cell>
          <cell r="M304">
            <v>25840203.219999999</v>
          </cell>
        </row>
        <row r="305">
          <cell r="A305">
            <v>42251</v>
          </cell>
          <cell r="L305">
            <v>15317567</v>
          </cell>
          <cell r="M305">
            <v>15317567</v>
          </cell>
        </row>
        <row r="306">
          <cell r="A306">
            <v>42253</v>
          </cell>
          <cell r="L306">
            <v>1475231668</v>
          </cell>
          <cell r="M306">
            <v>1475231668</v>
          </cell>
        </row>
        <row r="307">
          <cell r="A307">
            <v>43219</v>
          </cell>
          <cell r="L307">
            <v>100000</v>
          </cell>
          <cell r="M307">
            <v>85105.69</v>
          </cell>
        </row>
        <row r="308">
          <cell r="A308">
            <v>43227</v>
          </cell>
          <cell r="L308">
            <v>10347689</v>
          </cell>
          <cell r="M308">
            <v>10347689</v>
          </cell>
        </row>
        <row r="309">
          <cell r="A309">
            <v>44120</v>
          </cell>
          <cell r="L309">
            <v>874205800</v>
          </cell>
          <cell r="M309">
            <v>681247600</v>
          </cell>
        </row>
        <row r="310">
          <cell r="A310">
            <v>44140</v>
          </cell>
          <cell r="L310">
            <v>1401119805</v>
          </cell>
          <cell r="M310">
            <v>986339501</v>
          </cell>
        </row>
        <row r="311">
          <cell r="A311">
            <v>44160</v>
          </cell>
          <cell r="L311">
            <v>629055989</v>
          </cell>
          <cell r="M311">
            <v>719877660</v>
          </cell>
        </row>
        <row r="312">
          <cell r="A312">
            <v>44218</v>
          </cell>
          <cell r="L312">
            <v>0</v>
          </cell>
          <cell r="M312">
            <v>0</v>
          </cell>
        </row>
        <row r="313">
          <cell r="A313">
            <v>44218</v>
          </cell>
          <cell r="L313">
            <v>84447821628</v>
          </cell>
          <cell r="M313">
            <v>84447821628</v>
          </cell>
        </row>
        <row r="314">
          <cell r="A314">
            <v>44219</v>
          </cell>
          <cell r="L314">
            <v>10579100</v>
          </cell>
          <cell r="M314">
            <v>15080411.51</v>
          </cell>
        </row>
        <row r="315">
          <cell r="A315">
            <v>44226</v>
          </cell>
          <cell r="L315">
            <v>6500000</v>
          </cell>
          <cell r="M315">
            <v>4803917.05</v>
          </cell>
        </row>
        <row r="316">
          <cell r="A316">
            <v>44265</v>
          </cell>
          <cell r="L316">
            <v>238802696</v>
          </cell>
          <cell r="M316">
            <v>238802696</v>
          </cell>
        </row>
        <row r="317">
          <cell r="A317">
            <v>44266</v>
          </cell>
          <cell r="L317">
            <v>50646489</v>
          </cell>
          <cell r="M317">
            <v>50646489</v>
          </cell>
        </row>
        <row r="318">
          <cell r="A318">
            <v>44267</v>
          </cell>
          <cell r="L318">
            <v>523905258</v>
          </cell>
          <cell r="M318">
            <v>523905258</v>
          </cell>
        </row>
        <row r="319">
          <cell r="A319">
            <v>44268</v>
          </cell>
          <cell r="L319">
            <v>26170546</v>
          </cell>
          <cell r="M319">
            <v>26170546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INVERSIÓN"/>
      <sheetName val="FUENTES Y USOS (2021)"/>
      <sheetName val="GASTOS 2021"/>
      <sheetName val="RENTAS 2021"/>
      <sheetName val="FUENTES Y USOS (2022)"/>
    </sheetNames>
    <sheetDataSet>
      <sheetData sheetId="0"/>
      <sheetData sheetId="1"/>
      <sheetData sheetId="2">
        <row r="5">
          <cell r="C5">
            <v>11101</v>
          </cell>
          <cell r="E5">
            <v>14</v>
          </cell>
          <cell r="G5">
            <v>3</v>
          </cell>
          <cell r="U5">
            <v>3281079</v>
          </cell>
          <cell r="V5">
            <v>2707679</v>
          </cell>
          <cell r="W5">
            <v>2707679</v>
          </cell>
          <cell r="X5">
            <v>1057860</v>
          </cell>
          <cell r="Y5">
            <v>1057860</v>
          </cell>
        </row>
        <row r="6">
          <cell r="C6">
            <v>11101</v>
          </cell>
          <cell r="E6">
            <v>14</v>
          </cell>
          <cell r="G6">
            <v>3</v>
          </cell>
          <cell r="U6">
            <v>3906597</v>
          </cell>
          <cell r="V6">
            <v>2960513</v>
          </cell>
          <cell r="W6">
            <v>2960513</v>
          </cell>
          <cell r="X6">
            <v>0</v>
          </cell>
          <cell r="Y6">
            <v>0</v>
          </cell>
        </row>
        <row r="7">
          <cell r="C7">
            <v>11101</v>
          </cell>
          <cell r="E7">
            <v>14</v>
          </cell>
          <cell r="G7">
            <v>3</v>
          </cell>
          <cell r="U7">
            <v>1636134</v>
          </cell>
          <cell r="V7">
            <v>1373542</v>
          </cell>
          <cell r="W7">
            <v>1373542</v>
          </cell>
          <cell r="X7">
            <v>518800</v>
          </cell>
          <cell r="Y7">
            <v>518800</v>
          </cell>
        </row>
        <row r="8">
          <cell r="C8">
            <v>11101</v>
          </cell>
          <cell r="E8">
            <v>14</v>
          </cell>
          <cell r="G8">
            <v>3</v>
          </cell>
          <cell r="U8">
            <v>189665</v>
          </cell>
          <cell r="V8">
            <v>156691</v>
          </cell>
          <cell r="W8">
            <v>156691</v>
          </cell>
          <cell r="X8">
            <v>65300</v>
          </cell>
          <cell r="Y8">
            <v>65300</v>
          </cell>
        </row>
        <row r="9">
          <cell r="C9">
            <v>11101</v>
          </cell>
          <cell r="E9">
            <v>14</v>
          </cell>
          <cell r="G9">
            <v>3</v>
          </cell>
          <cell r="U9">
            <v>1227101</v>
          </cell>
          <cell r="V9">
            <v>1030156</v>
          </cell>
          <cell r="W9">
            <v>1030156</v>
          </cell>
          <cell r="X9">
            <v>389300</v>
          </cell>
          <cell r="Y9">
            <v>389300</v>
          </cell>
        </row>
        <row r="10">
          <cell r="C10">
            <v>11101</v>
          </cell>
          <cell r="E10">
            <v>14</v>
          </cell>
          <cell r="G10">
            <v>3</v>
          </cell>
          <cell r="U10">
            <v>204517</v>
          </cell>
          <cell r="V10">
            <v>171692</v>
          </cell>
          <cell r="W10">
            <v>171692</v>
          </cell>
          <cell r="X10">
            <v>64900</v>
          </cell>
          <cell r="Y10">
            <v>64900</v>
          </cell>
        </row>
        <row r="11">
          <cell r="C11">
            <v>11101</v>
          </cell>
          <cell r="E11">
            <v>14</v>
          </cell>
          <cell r="G11">
            <v>3</v>
          </cell>
          <cell r="U11">
            <v>204517</v>
          </cell>
          <cell r="V11">
            <v>171692</v>
          </cell>
          <cell r="W11">
            <v>171692</v>
          </cell>
          <cell r="X11">
            <v>64900</v>
          </cell>
          <cell r="Y11">
            <v>64900</v>
          </cell>
        </row>
        <row r="12">
          <cell r="C12">
            <v>11101</v>
          </cell>
          <cell r="E12">
            <v>14</v>
          </cell>
          <cell r="G12">
            <v>3</v>
          </cell>
          <cell r="U12">
            <v>409034</v>
          </cell>
          <cell r="V12">
            <v>343385</v>
          </cell>
          <cell r="W12">
            <v>343385</v>
          </cell>
          <cell r="X12">
            <v>129800</v>
          </cell>
          <cell r="Y12">
            <v>129800</v>
          </cell>
        </row>
        <row r="13">
          <cell r="C13">
            <v>11101</v>
          </cell>
          <cell r="E13">
            <v>14</v>
          </cell>
          <cell r="G13">
            <v>3</v>
          </cell>
          <cell r="U13">
            <v>398816668</v>
          </cell>
          <cell r="V13">
            <v>18000000</v>
          </cell>
          <cell r="W13">
            <v>18000000</v>
          </cell>
          <cell r="X13">
            <v>11892996</v>
          </cell>
          <cell r="Y13">
            <v>11856194</v>
          </cell>
        </row>
        <row r="14">
          <cell r="C14">
            <v>11101</v>
          </cell>
          <cell r="E14">
            <v>14</v>
          </cell>
          <cell r="G14">
            <v>3</v>
          </cell>
          <cell r="U14">
            <v>200000000</v>
          </cell>
          <cell r="V14">
            <v>136724356.5</v>
          </cell>
          <cell r="W14">
            <v>136724356.5</v>
          </cell>
          <cell r="X14">
            <v>10999999</v>
          </cell>
          <cell r="Y14">
            <v>10999999</v>
          </cell>
        </row>
        <row r="15">
          <cell r="C15">
            <v>11101</v>
          </cell>
          <cell r="E15">
            <v>14</v>
          </cell>
          <cell r="G15">
            <v>3</v>
          </cell>
          <cell r="U15">
            <v>35304530</v>
          </cell>
          <cell r="V15">
            <v>29166814</v>
          </cell>
          <cell r="W15">
            <v>29166814</v>
          </cell>
          <cell r="X15">
            <v>13902851</v>
          </cell>
          <cell r="Y15">
            <v>13902851</v>
          </cell>
        </row>
        <row r="16">
          <cell r="C16">
            <v>11101</v>
          </cell>
          <cell r="E16">
            <v>14</v>
          </cell>
          <cell r="G16">
            <v>3</v>
          </cell>
          <cell r="U16">
            <v>2266685</v>
          </cell>
          <cell r="V16">
            <v>1837547</v>
          </cell>
          <cell r="W16">
            <v>1837547</v>
          </cell>
          <cell r="X16">
            <v>0</v>
          </cell>
          <cell r="Y16">
            <v>0</v>
          </cell>
        </row>
        <row r="17">
          <cell r="C17">
            <v>11101</v>
          </cell>
          <cell r="E17">
            <v>14</v>
          </cell>
          <cell r="G17">
            <v>3</v>
          </cell>
          <cell r="U17">
            <v>196136</v>
          </cell>
          <cell r="V17">
            <v>162038</v>
          </cell>
          <cell r="W17">
            <v>162038</v>
          </cell>
          <cell r="X17">
            <v>0</v>
          </cell>
          <cell r="Y17">
            <v>0</v>
          </cell>
        </row>
        <row r="18">
          <cell r="C18">
            <v>11101</v>
          </cell>
          <cell r="E18">
            <v>14</v>
          </cell>
          <cell r="G18">
            <v>3</v>
          </cell>
          <cell r="U18">
            <v>70000000</v>
          </cell>
          <cell r="V18">
            <v>58739429</v>
          </cell>
          <cell r="W18">
            <v>58739429</v>
          </cell>
          <cell r="X18">
            <v>0</v>
          </cell>
          <cell r="Y18">
            <v>0</v>
          </cell>
        </row>
        <row r="19">
          <cell r="C19">
            <v>11101</v>
          </cell>
          <cell r="E19">
            <v>14</v>
          </cell>
          <cell r="G19">
            <v>3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</row>
        <row r="20">
          <cell r="C20">
            <v>11101</v>
          </cell>
          <cell r="E20">
            <v>14</v>
          </cell>
          <cell r="G20">
            <v>3</v>
          </cell>
          <cell r="U20">
            <v>922448729</v>
          </cell>
          <cell r="V20">
            <v>663305835</v>
          </cell>
          <cell r="W20">
            <v>638691835</v>
          </cell>
          <cell r="X20">
            <v>616346597</v>
          </cell>
          <cell r="Y20">
            <v>616346597</v>
          </cell>
        </row>
        <row r="21">
          <cell r="C21">
            <v>11101</v>
          </cell>
          <cell r="E21">
            <v>14</v>
          </cell>
          <cell r="G21">
            <v>3</v>
          </cell>
          <cell r="U21">
            <v>1506963</v>
          </cell>
          <cell r="V21">
            <v>1230643</v>
          </cell>
          <cell r="W21">
            <v>1230643</v>
          </cell>
          <cell r="X21">
            <v>518521</v>
          </cell>
          <cell r="Y21">
            <v>518521</v>
          </cell>
        </row>
        <row r="22">
          <cell r="C22">
            <v>11101</v>
          </cell>
          <cell r="E22">
            <v>14</v>
          </cell>
          <cell r="G22">
            <v>3</v>
          </cell>
          <cell r="U22">
            <v>874017053</v>
          </cell>
          <cell r="V22">
            <v>672267832</v>
          </cell>
          <cell r="W22">
            <v>523213642</v>
          </cell>
          <cell r="X22">
            <v>83900000</v>
          </cell>
          <cell r="Y22">
            <v>83900000</v>
          </cell>
        </row>
        <row r="23">
          <cell r="C23">
            <v>11101</v>
          </cell>
          <cell r="E23">
            <v>14</v>
          </cell>
          <cell r="G23">
            <v>3</v>
          </cell>
          <cell r="U23">
            <v>36000000</v>
          </cell>
          <cell r="V23">
            <v>16250000</v>
          </cell>
          <cell r="W23">
            <v>0</v>
          </cell>
          <cell r="X23">
            <v>0</v>
          </cell>
          <cell r="Y23">
            <v>0</v>
          </cell>
        </row>
        <row r="24">
          <cell r="C24">
            <v>11101</v>
          </cell>
          <cell r="E24">
            <v>14</v>
          </cell>
          <cell r="G24">
            <v>3</v>
          </cell>
          <cell r="U24">
            <v>1029715</v>
          </cell>
          <cell r="V24">
            <v>850698</v>
          </cell>
          <cell r="W24">
            <v>850698</v>
          </cell>
          <cell r="X24">
            <v>0</v>
          </cell>
          <cell r="Y24">
            <v>0</v>
          </cell>
        </row>
        <row r="25">
          <cell r="C25">
            <v>11101</v>
          </cell>
          <cell r="E25">
            <v>14</v>
          </cell>
          <cell r="G25">
            <v>3</v>
          </cell>
          <cell r="U25">
            <v>60000000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</row>
        <row r="26">
          <cell r="C26">
            <v>11101</v>
          </cell>
          <cell r="E26">
            <v>14</v>
          </cell>
          <cell r="G26">
            <v>3</v>
          </cell>
          <cell r="U26">
            <v>3219723</v>
          </cell>
          <cell r="V26">
            <v>2551037</v>
          </cell>
          <cell r="W26">
            <v>2551037</v>
          </cell>
          <cell r="X26">
            <v>0</v>
          </cell>
          <cell r="Y26">
            <v>0</v>
          </cell>
        </row>
        <row r="27">
          <cell r="C27">
            <v>11101</v>
          </cell>
          <cell r="E27">
            <v>14</v>
          </cell>
          <cell r="G27">
            <v>3</v>
          </cell>
          <cell r="U27">
            <v>1545467</v>
          </cell>
          <cell r="V27">
            <v>1252873</v>
          </cell>
          <cell r="W27">
            <v>1252873</v>
          </cell>
          <cell r="X27">
            <v>0</v>
          </cell>
          <cell r="Y27">
            <v>0</v>
          </cell>
        </row>
        <row r="28">
          <cell r="C28">
            <v>11101</v>
          </cell>
          <cell r="E28">
            <v>14</v>
          </cell>
          <cell r="G28">
            <v>3</v>
          </cell>
          <cell r="U28">
            <v>4632112</v>
          </cell>
          <cell r="V28">
            <v>3822607</v>
          </cell>
          <cell r="W28">
            <v>3822607</v>
          </cell>
          <cell r="X28">
            <v>1493460</v>
          </cell>
          <cell r="Y28">
            <v>1493460</v>
          </cell>
        </row>
        <row r="29">
          <cell r="C29">
            <v>11101</v>
          </cell>
          <cell r="E29">
            <v>14</v>
          </cell>
          <cell r="G29">
            <v>3</v>
          </cell>
          <cell r="U29">
            <v>46293268</v>
          </cell>
          <cell r="V29">
            <v>34073534</v>
          </cell>
          <cell r="W29">
            <v>34073534</v>
          </cell>
          <cell r="X29">
            <v>16103680</v>
          </cell>
          <cell r="Y29">
            <v>16103680</v>
          </cell>
        </row>
        <row r="30">
          <cell r="C30">
            <v>11101</v>
          </cell>
          <cell r="E30">
            <v>14</v>
          </cell>
          <cell r="G30">
            <v>3</v>
          </cell>
          <cell r="U30">
            <v>32791065</v>
          </cell>
          <cell r="V30">
            <v>24135418</v>
          </cell>
          <cell r="W30">
            <v>24135418</v>
          </cell>
          <cell r="X30">
            <v>11433680</v>
          </cell>
          <cell r="Y30">
            <v>11433680</v>
          </cell>
        </row>
        <row r="31">
          <cell r="C31">
            <v>11101</v>
          </cell>
          <cell r="E31">
            <v>14</v>
          </cell>
          <cell r="G31">
            <v>3</v>
          </cell>
          <cell r="U31">
            <v>42255683</v>
          </cell>
          <cell r="V31">
            <v>27482957</v>
          </cell>
          <cell r="W31">
            <v>27482957</v>
          </cell>
          <cell r="X31">
            <v>309824</v>
          </cell>
          <cell r="Y31">
            <v>309824</v>
          </cell>
        </row>
        <row r="32">
          <cell r="C32">
            <v>11101</v>
          </cell>
          <cell r="E32">
            <v>14</v>
          </cell>
          <cell r="G32">
            <v>3</v>
          </cell>
          <cell r="U32">
            <v>16924105</v>
          </cell>
          <cell r="V32">
            <v>12736715</v>
          </cell>
          <cell r="W32">
            <v>12736715</v>
          </cell>
          <cell r="X32">
            <v>5490500</v>
          </cell>
          <cell r="Y32">
            <v>5490500</v>
          </cell>
        </row>
        <row r="33">
          <cell r="C33">
            <v>11101</v>
          </cell>
          <cell r="E33">
            <v>14</v>
          </cell>
          <cell r="G33">
            <v>3</v>
          </cell>
          <cell r="U33">
            <v>2985776</v>
          </cell>
          <cell r="V33">
            <v>2096405</v>
          </cell>
          <cell r="W33">
            <v>2096405</v>
          </cell>
          <cell r="X33">
            <v>1017800</v>
          </cell>
          <cell r="Y33">
            <v>1017800</v>
          </cell>
        </row>
        <row r="34">
          <cell r="C34">
            <v>11101</v>
          </cell>
          <cell r="E34">
            <v>14</v>
          </cell>
          <cell r="G34">
            <v>3</v>
          </cell>
          <cell r="U34">
            <v>12693079</v>
          </cell>
          <cell r="V34">
            <v>9552535</v>
          </cell>
          <cell r="W34">
            <v>9552535</v>
          </cell>
          <cell r="X34">
            <v>4121100</v>
          </cell>
          <cell r="Y34">
            <v>4121100</v>
          </cell>
        </row>
        <row r="35">
          <cell r="C35">
            <v>11101</v>
          </cell>
          <cell r="E35">
            <v>14</v>
          </cell>
          <cell r="G35">
            <v>3</v>
          </cell>
          <cell r="U35">
            <v>2115513</v>
          </cell>
          <cell r="V35">
            <v>1592078</v>
          </cell>
          <cell r="W35">
            <v>1592078</v>
          </cell>
          <cell r="X35">
            <v>688200</v>
          </cell>
          <cell r="Y35">
            <v>688200</v>
          </cell>
        </row>
        <row r="36">
          <cell r="C36">
            <v>11101</v>
          </cell>
          <cell r="E36">
            <v>14</v>
          </cell>
          <cell r="G36">
            <v>3</v>
          </cell>
          <cell r="U36">
            <v>2115513</v>
          </cell>
          <cell r="V36">
            <v>1592078</v>
          </cell>
          <cell r="W36">
            <v>1592078</v>
          </cell>
          <cell r="X36">
            <v>688200</v>
          </cell>
          <cell r="Y36">
            <v>688200</v>
          </cell>
        </row>
        <row r="37">
          <cell r="C37">
            <v>11101</v>
          </cell>
          <cell r="E37">
            <v>14</v>
          </cell>
          <cell r="G37">
            <v>3</v>
          </cell>
          <cell r="U37">
            <v>4231027</v>
          </cell>
          <cell r="V37">
            <v>3184169</v>
          </cell>
          <cell r="W37">
            <v>3184169</v>
          </cell>
          <cell r="X37">
            <v>1375500</v>
          </cell>
          <cell r="Y37">
            <v>1375500</v>
          </cell>
        </row>
        <row r="38">
          <cell r="C38">
            <v>11101</v>
          </cell>
          <cell r="E38">
            <v>14</v>
          </cell>
          <cell r="G38">
            <v>3</v>
          </cell>
          <cell r="U38">
            <v>100000000</v>
          </cell>
          <cell r="V38">
            <v>95000000</v>
          </cell>
          <cell r="W38">
            <v>0</v>
          </cell>
          <cell r="X38">
            <v>0</v>
          </cell>
          <cell r="Y38">
            <v>0</v>
          </cell>
        </row>
        <row r="39">
          <cell r="C39">
            <v>11101</v>
          </cell>
          <cell r="E39">
            <v>14</v>
          </cell>
          <cell r="G39">
            <v>3</v>
          </cell>
          <cell r="U39">
            <v>133000000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</row>
        <row r="40">
          <cell r="C40">
            <v>11101</v>
          </cell>
          <cell r="E40">
            <v>14</v>
          </cell>
          <cell r="G40">
            <v>3</v>
          </cell>
          <cell r="U40">
            <v>60000000</v>
          </cell>
          <cell r="V40">
            <v>45000000</v>
          </cell>
          <cell r="W40">
            <v>45000000</v>
          </cell>
          <cell r="X40">
            <v>25113752.420000002</v>
          </cell>
          <cell r="Y40">
            <v>24531840.32</v>
          </cell>
        </row>
        <row r="41">
          <cell r="C41">
            <v>11101</v>
          </cell>
          <cell r="E41">
            <v>14</v>
          </cell>
          <cell r="G41">
            <v>3</v>
          </cell>
          <cell r="U41">
            <v>33236737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</row>
        <row r="42">
          <cell r="C42">
            <v>11101</v>
          </cell>
          <cell r="E42">
            <v>14</v>
          </cell>
          <cell r="G42">
            <v>3</v>
          </cell>
          <cell r="U42">
            <v>490877998</v>
          </cell>
          <cell r="V42">
            <v>275000000</v>
          </cell>
          <cell r="W42">
            <v>205683608</v>
          </cell>
          <cell r="X42">
            <v>86768332</v>
          </cell>
          <cell r="Y42">
            <v>86768332</v>
          </cell>
        </row>
        <row r="43">
          <cell r="C43">
            <v>11101</v>
          </cell>
          <cell r="E43">
            <v>14</v>
          </cell>
          <cell r="G43">
            <v>3</v>
          </cell>
          <cell r="U43">
            <v>26000000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</row>
        <row r="44">
          <cell r="C44">
            <v>11101</v>
          </cell>
          <cell r="E44">
            <v>14</v>
          </cell>
          <cell r="G44">
            <v>3</v>
          </cell>
          <cell r="U44">
            <v>12421136</v>
          </cell>
          <cell r="V44">
            <v>8674561</v>
          </cell>
          <cell r="W44">
            <v>8674561</v>
          </cell>
          <cell r="X44">
            <v>4565172</v>
          </cell>
          <cell r="Y44">
            <v>4565172</v>
          </cell>
        </row>
        <row r="45">
          <cell r="C45">
            <v>11101</v>
          </cell>
          <cell r="E45">
            <v>14</v>
          </cell>
          <cell r="G45">
            <v>3</v>
          </cell>
          <cell r="U45">
            <v>19328324</v>
          </cell>
          <cell r="V45">
            <v>13498349</v>
          </cell>
          <cell r="W45">
            <v>13498349</v>
          </cell>
          <cell r="X45">
            <v>7522751</v>
          </cell>
          <cell r="Y45">
            <v>7522751</v>
          </cell>
        </row>
        <row r="46">
          <cell r="C46">
            <v>11101</v>
          </cell>
          <cell r="E46">
            <v>14</v>
          </cell>
          <cell r="G46">
            <v>3</v>
          </cell>
          <cell r="U46">
            <v>13179423</v>
          </cell>
          <cell r="V46">
            <v>8710139</v>
          </cell>
          <cell r="W46">
            <v>8710139</v>
          </cell>
          <cell r="X46">
            <v>132385</v>
          </cell>
          <cell r="Y46">
            <v>132385</v>
          </cell>
        </row>
        <row r="47">
          <cell r="C47">
            <v>11101</v>
          </cell>
          <cell r="E47">
            <v>14</v>
          </cell>
          <cell r="G47">
            <v>3</v>
          </cell>
          <cell r="U47">
            <v>24517582</v>
          </cell>
          <cell r="V47">
            <v>17154488</v>
          </cell>
          <cell r="W47">
            <v>17154488</v>
          </cell>
          <cell r="X47">
            <v>96671</v>
          </cell>
          <cell r="Y47">
            <v>96671</v>
          </cell>
        </row>
        <row r="48">
          <cell r="C48">
            <v>11101</v>
          </cell>
          <cell r="E48">
            <v>14</v>
          </cell>
          <cell r="G48">
            <v>3</v>
          </cell>
          <cell r="U48">
            <v>1933780</v>
          </cell>
          <cell r="V48">
            <v>1433777</v>
          </cell>
          <cell r="W48">
            <v>1433777</v>
          </cell>
          <cell r="X48">
            <v>17652</v>
          </cell>
          <cell r="Y48">
            <v>17652</v>
          </cell>
        </row>
        <row r="49">
          <cell r="C49">
            <v>11101</v>
          </cell>
          <cell r="E49">
            <v>14</v>
          </cell>
          <cell r="G49">
            <v>3</v>
          </cell>
          <cell r="U49">
            <v>34826111</v>
          </cell>
          <cell r="V49">
            <v>23769928</v>
          </cell>
          <cell r="W49">
            <v>23769928</v>
          </cell>
          <cell r="X49">
            <v>303107</v>
          </cell>
          <cell r="Y49">
            <v>303107</v>
          </cell>
        </row>
        <row r="50">
          <cell r="C50">
            <v>11101</v>
          </cell>
          <cell r="E50">
            <v>14</v>
          </cell>
          <cell r="G50">
            <v>3</v>
          </cell>
          <cell r="U50">
            <v>16716534</v>
          </cell>
          <cell r="V50">
            <v>11696240</v>
          </cell>
          <cell r="W50">
            <v>11696240</v>
          </cell>
          <cell r="X50">
            <v>132385</v>
          </cell>
          <cell r="Y50">
            <v>132385</v>
          </cell>
        </row>
        <row r="51">
          <cell r="C51">
            <v>11101</v>
          </cell>
          <cell r="E51">
            <v>14</v>
          </cell>
          <cell r="G51">
            <v>3</v>
          </cell>
          <cell r="U51">
            <v>417289424</v>
          </cell>
          <cell r="V51">
            <v>135290000</v>
          </cell>
          <cell r="W51">
            <v>76268000</v>
          </cell>
          <cell r="X51">
            <v>0</v>
          </cell>
          <cell r="Y51">
            <v>0</v>
          </cell>
        </row>
        <row r="52">
          <cell r="C52">
            <v>11101</v>
          </cell>
          <cell r="E52">
            <v>14</v>
          </cell>
          <cell r="G52">
            <v>3</v>
          </cell>
          <cell r="U52">
            <v>30000000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</row>
        <row r="53">
          <cell r="C53">
            <v>11101</v>
          </cell>
          <cell r="E53">
            <v>14</v>
          </cell>
          <cell r="G53">
            <v>3</v>
          </cell>
          <cell r="U53">
            <v>59000000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C54">
            <v>11101</v>
          </cell>
          <cell r="E54">
            <v>14</v>
          </cell>
          <cell r="G54">
            <v>3</v>
          </cell>
          <cell r="U54">
            <v>348080231</v>
          </cell>
          <cell r="V54">
            <v>258082054</v>
          </cell>
          <cell r="W54">
            <v>258082054</v>
          </cell>
          <cell r="X54">
            <v>143154510</v>
          </cell>
          <cell r="Y54">
            <v>143154510</v>
          </cell>
        </row>
        <row r="55">
          <cell r="C55">
            <v>11101</v>
          </cell>
          <cell r="E55">
            <v>14</v>
          </cell>
          <cell r="G55">
            <v>3</v>
          </cell>
          <cell r="U55">
            <v>17187689</v>
          </cell>
          <cell r="V55">
            <v>12066154</v>
          </cell>
          <cell r="W55">
            <v>12066154</v>
          </cell>
          <cell r="X55">
            <v>5510311</v>
          </cell>
          <cell r="Y55">
            <v>5510311</v>
          </cell>
        </row>
        <row r="56">
          <cell r="C56">
            <v>11101</v>
          </cell>
          <cell r="E56">
            <v>14</v>
          </cell>
          <cell r="G56">
            <v>3</v>
          </cell>
          <cell r="U56">
            <v>43785111</v>
          </cell>
          <cell r="V56">
            <v>29629827</v>
          </cell>
          <cell r="W56">
            <v>29629827</v>
          </cell>
          <cell r="X56">
            <v>11703020</v>
          </cell>
          <cell r="Y56">
            <v>11703020</v>
          </cell>
        </row>
        <row r="57">
          <cell r="C57">
            <v>11101</v>
          </cell>
          <cell r="E57">
            <v>14</v>
          </cell>
          <cell r="G57">
            <v>3</v>
          </cell>
          <cell r="U57">
            <v>31014453</v>
          </cell>
          <cell r="V57">
            <v>20987797</v>
          </cell>
          <cell r="W57">
            <v>20987797</v>
          </cell>
          <cell r="X57">
            <v>8306020</v>
          </cell>
          <cell r="Y57">
            <v>8306020</v>
          </cell>
        </row>
        <row r="58">
          <cell r="C58">
            <v>11101</v>
          </cell>
          <cell r="E58">
            <v>14</v>
          </cell>
          <cell r="G58">
            <v>3</v>
          </cell>
          <cell r="U58">
            <v>39711941</v>
          </cell>
          <cell r="V58">
            <v>23838254</v>
          </cell>
          <cell r="W58">
            <v>23838254</v>
          </cell>
          <cell r="X58">
            <v>578486</v>
          </cell>
          <cell r="Y58">
            <v>578486</v>
          </cell>
        </row>
        <row r="59">
          <cell r="C59">
            <v>11101</v>
          </cell>
          <cell r="E59">
            <v>14</v>
          </cell>
          <cell r="G59">
            <v>3</v>
          </cell>
          <cell r="U59">
            <v>15961835</v>
          </cell>
          <cell r="V59">
            <v>11084997</v>
          </cell>
          <cell r="W59">
            <v>11084997</v>
          </cell>
          <cell r="X59">
            <v>4149000</v>
          </cell>
          <cell r="Y59">
            <v>4149000</v>
          </cell>
        </row>
        <row r="60">
          <cell r="C60">
            <v>11101</v>
          </cell>
          <cell r="E60">
            <v>14</v>
          </cell>
          <cell r="G60">
            <v>3</v>
          </cell>
          <cell r="U60">
            <v>2284375</v>
          </cell>
          <cell r="V60">
            <v>1767244</v>
          </cell>
          <cell r="W60">
            <v>1767244</v>
          </cell>
          <cell r="X60">
            <v>503000</v>
          </cell>
          <cell r="Y60">
            <v>503000</v>
          </cell>
        </row>
        <row r="61">
          <cell r="C61">
            <v>11101</v>
          </cell>
          <cell r="E61">
            <v>14</v>
          </cell>
          <cell r="G61">
            <v>3</v>
          </cell>
          <cell r="U61">
            <v>11971378</v>
          </cell>
          <cell r="V61">
            <v>8313754</v>
          </cell>
          <cell r="W61">
            <v>8313754</v>
          </cell>
          <cell r="X61">
            <v>3115300</v>
          </cell>
          <cell r="Y61">
            <v>3115300</v>
          </cell>
        </row>
        <row r="62">
          <cell r="C62">
            <v>11101</v>
          </cell>
          <cell r="E62">
            <v>14</v>
          </cell>
          <cell r="G62">
            <v>3</v>
          </cell>
          <cell r="U62">
            <v>1995230</v>
          </cell>
          <cell r="V62">
            <v>1385618</v>
          </cell>
          <cell r="W62">
            <v>1385618</v>
          </cell>
          <cell r="X62">
            <v>520800</v>
          </cell>
          <cell r="Y62">
            <v>520800</v>
          </cell>
        </row>
        <row r="63">
          <cell r="C63">
            <v>11101</v>
          </cell>
          <cell r="E63">
            <v>14</v>
          </cell>
          <cell r="G63">
            <v>3</v>
          </cell>
          <cell r="U63">
            <v>1995230</v>
          </cell>
          <cell r="V63">
            <v>1385618</v>
          </cell>
          <cell r="W63">
            <v>1385618</v>
          </cell>
          <cell r="X63">
            <v>520800</v>
          </cell>
          <cell r="Y63">
            <v>520800</v>
          </cell>
        </row>
        <row r="64">
          <cell r="C64">
            <v>11101</v>
          </cell>
          <cell r="E64">
            <v>14</v>
          </cell>
          <cell r="G64">
            <v>3</v>
          </cell>
          <cell r="U64">
            <v>3990461</v>
          </cell>
          <cell r="V64">
            <v>2771240</v>
          </cell>
          <cell r="W64">
            <v>2771240</v>
          </cell>
          <cell r="X64">
            <v>1039900</v>
          </cell>
          <cell r="Y64">
            <v>1039900</v>
          </cell>
        </row>
        <row r="65">
          <cell r="C65">
            <v>11101</v>
          </cell>
          <cell r="E65">
            <v>14</v>
          </cell>
          <cell r="G65">
            <v>3</v>
          </cell>
          <cell r="U65">
            <v>30089696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</row>
        <row r="66">
          <cell r="C66">
            <v>11101</v>
          </cell>
          <cell r="E66">
            <v>14</v>
          </cell>
          <cell r="G66">
            <v>3</v>
          </cell>
          <cell r="U66">
            <v>2000000</v>
          </cell>
          <cell r="V66">
            <v>2000000</v>
          </cell>
          <cell r="W66">
            <v>2000000</v>
          </cell>
          <cell r="X66">
            <v>1152389.52</v>
          </cell>
          <cell r="Y66">
            <v>987760.12</v>
          </cell>
        </row>
        <row r="67">
          <cell r="C67">
            <v>11101</v>
          </cell>
          <cell r="E67">
            <v>14</v>
          </cell>
          <cell r="G67">
            <v>3</v>
          </cell>
          <cell r="U67">
            <v>13967465</v>
          </cell>
          <cell r="V67">
            <v>10000000</v>
          </cell>
          <cell r="W67">
            <v>0</v>
          </cell>
          <cell r="X67">
            <v>0</v>
          </cell>
          <cell r="Y67">
            <v>0</v>
          </cell>
        </row>
        <row r="68">
          <cell r="C68">
            <v>11101</v>
          </cell>
          <cell r="E68">
            <v>14</v>
          </cell>
          <cell r="G68">
            <v>3</v>
          </cell>
          <cell r="U68">
            <v>74000000</v>
          </cell>
          <cell r="V68">
            <v>57600000</v>
          </cell>
          <cell r="W68">
            <v>57600000</v>
          </cell>
          <cell r="X68">
            <v>5700000</v>
          </cell>
          <cell r="Y68">
            <v>5700000</v>
          </cell>
        </row>
        <row r="69">
          <cell r="C69">
            <v>11101</v>
          </cell>
          <cell r="E69">
            <v>14</v>
          </cell>
          <cell r="G69">
            <v>3</v>
          </cell>
          <cell r="U69">
            <v>13932000</v>
          </cell>
          <cell r="V69">
            <v>9696925</v>
          </cell>
          <cell r="W69">
            <v>6464617</v>
          </cell>
          <cell r="X69">
            <v>0</v>
          </cell>
          <cell r="Y69">
            <v>0</v>
          </cell>
        </row>
        <row r="70">
          <cell r="C70">
            <v>11101</v>
          </cell>
          <cell r="E70">
            <v>14</v>
          </cell>
          <cell r="G70">
            <v>3</v>
          </cell>
          <cell r="U70">
            <v>323317704</v>
          </cell>
          <cell r="V70">
            <v>224770762</v>
          </cell>
          <cell r="W70">
            <v>224770762</v>
          </cell>
          <cell r="X70">
            <v>106137135</v>
          </cell>
          <cell r="Y70">
            <v>106137135</v>
          </cell>
        </row>
        <row r="71">
          <cell r="C71">
            <v>11101</v>
          </cell>
          <cell r="E71">
            <v>14</v>
          </cell>
          <cell r="G71">
            <v>3</v>
          </cell>
          <cell r="U71">
            <v>10764985</v>
          </cell>
          <cell r="V71">
            <v>7381584</v>
          </cell>
          <cell r="W71">
            <v>7381584</v>
          </cell>
          <cell r="X71">
            <v>4124521</v>
          </cell>
          <cell r="Y71">
            <v>4124521</v>
          </cell>
        </row>
        <row r="72">
          <cell r="C72">
            <v>11101</v>
          </cell>
          <cell r="E72">
            <v>14</v>
          </cell>
          <cell r="G72">
            <v>3</v>
          </cell>
          <cell r="U72">
            <v>14094800</v>
          </cell>
          <cell r="V72">
            <v>11422941</v>
          </cell>
          <cell r="W72">
            <v>11422941</v>
          </cell>
          <cell r="X72">
            <v>4415268</v>
          </cell>
          <cell r="Y72">
            <v>4415268</v>
          </cell>
        </row>
        <row r="73">
          <cell r="C73">
            <v>11101</v>
          </cell>
          <cell r="E73">
            <v>14</v>
          </cell>
          <cell r="G73">
            <v>3</v>
          </cell>
          <cell r="U73">
            <v>12116554</v>
          </cell>
          <cell r="V73">
            <v>7175361</v>
          </cell>
          <cell r="W73">
            <v>7175361</v>
          </cell>
          <cell r="X73">
            <v>227701</v>
          </cell>
          <cell r="Y73">
            <v>227701</v>
          </cell>
        </row>
        <row r="74">
          <cell r="C74">
            <v>11101</v>
          </cell>
          <cell r="E74">
            <v>14</v>
          </cell>
          <cell r="G74">
            <v>3</v>
          </cell>
          <cell r="U74">
            <v>23041654</v>
          </cell>
          <cell r="V74">
            <v>14969218</v>
          </cell>
          <cell r="W74">
            <v>14969218</v>
          </cell>
          <cell r="X74">
            <v>346260</v>
          </cell>
          <cell r="Y74">
            <v>346260</v>
          </cell>
        </row>
        <row r="75">
          <cell r="C75">
            <v>11101</v>
          </cell>
          <cell r="E75">
            <v>14</v>
          </cell>
          <cell r="G75">
            <v>3</v>
          </cell>
          <cell r="U75">
            <v>1831767</v>
          </cell>
          <cell r="V75">
            <v>1248724</v>
          </cell>
          <cell r="W75">
            <v>1248724</v>
          </cell>
          <cell r="X75">
            <v>30360</v>
          </cell>
          <cell r="Y75">
            <v>30360</v>
          </cell>
        </row>
        <row r="76">
          <cell r="C76">
            <v>11101</v>
          </cell>
          <cell r="E76">
            <v>14</v>
          </cell>
          <cell r="G76">
            <v>3</v>
          </cell>
          <cell r="U76">
            <v>32729623</v>
          </cell>
          <cell r="V76">
            <v>20700061</v>
          </cell>
          <cell r="W76">
            <v>20700061</v>
          </cell>
          <cell r="X76">
            <v>538555</v>
          </cell>
          <cell r="Y76">
            <v>538555</v>
          </cell>
        </row>
        <row r="77">
          <cell r="C77">
            <v>11101</v>
          </cell>
          <cell r="E77">
            <v>14</v>
          </cell>
          <cell r="G77">
            <v>3</v>
          </cell>
          <cell r="U77">
            <v>16751214</v>
          </cell>
          <cell r="V77">
            <v>11486366</v>
          </cell>
          <cell r="W77">
            <v>11486366</v>
          </cell>
          <cell r="X77">
            <v>6642722</v>
          </cell>
          <cell r="Y77">
            <v>6642722</v>
          </cell>
        </row>
        <row r="78">
          <cell r="C78">
            <v>11101</v>
          </cell>
          <cell r="E78">
            <v>14</v>
          </cell>
          <cell r="G78">
            <v>3</v>
          </cell>
          <cell r="U78">
            <v>15710219</v>
          </cell>
          <cell r="V78">
            <v>10206282</v>
          </cell>
          <cell r="W78">
            <v>10206282</v>
          </cell>
          <cell r="X78">
            <v>227701</v>
          </cell>
          <cell r="Y78">
            <v>227701</v>
          </cell>
        </row>
        <row r="79">
          <cell r="C79">
            <v>11101</v>
          </cell>
          <cell r="E79">
            <v>14</v>
          </cell>
          <cell r="G79">
            <v>3</v>
          </cell>
          <cell r="U79">
            <v>362942304</v>
          </cell>
          <cell r="V79">
            <v>362942304</v>
          </cell>
          <cell r="W79">
            <v>362942304</v>
          </cell>
          <cell r="X79">
            <v>48013751</v>
          </cell>
          <cell r="Y79">
            <v>48013751</v>
          </cell>
        </row>
        <row r="80">
          <cell r="C80">
            <v>11101</v>
          </cell>
          <cell r="E80">
            <v>14</v>
          </cell>
          <cell r="G80">
            <v>3</v>
          </cell>
          <cell r="U80">
            <v>4632112</v>
          </cell>
          <cell r="V80">
            <v>2294179</v>
          </cell>
          <cell r="W80">
            <v>2294179</v>
          </cell>
          <cell r="X80">
            <v>1563440</v>
          </cell>
          <cell r="Y80">
            <v>1563440</v>
          </cell>
        </row>
        <row r="81">
          <cell r="C81">
            <v>11101</v>
          </cell>
          <cell r="E81">
            <v>14</v>
          </cell>
          <cell r="G81">
            <v>3</v>
          </cell>
          <cell r="U81">
            <v>3281080</v>
          </cell>
          <cell r="V81">
            <v>1625043</v>
          </cell>
          <cell r="W81">
            <v>1625043</v>
          </cell>
          <cell r="X81">
            <v>1107440</v>
          </cell>
          <cell r="Y81">
            <v>1107440</v>
          </cell>
        </row>
        <row r="82">
          <cell r="C82">
            <v>11101</v>
          </cell>
          <cell r="E82">
            <v>14</v>
          </cell>
          <cell r="G82">
            <v>3</v>
          </cell>
          <cell r="U82">
            <v>3906597</v>
          </cell>
          <cell r="V82">
            <v>1798884</v>
          </cell>
          <cell r="W82">
            <v>1798884</v>
          </cell>
          <cell r="X82">
            <v>0</v>
          </cell>
          <cell r="Y82">
            <v>0</v>
          </cell>
        </row>
        <row r="83">
          <cell r="C83">
            <v>11101</v>
          </cell>
          <cell r="E83">
            <v>14</v>
          </cell>
          <cell r="G83">
            <v>3</v>
          </cell>
          <cell r="U83">
            <v>1636134</v>
          </cell>
          <cell r="V83">
            <v>824527</v>
          </cell>
          <cell r="W83">
            <v>824527</v>
          </cell>
          <cell r="X83">
            <v>543000</v>
          </cell>
          <cell r="Y83">
            <v>543000</v>
          </cell>
        </row>
        <row r="84">
          <cell r="C84">
            <v>11101</v>
          </cell>
          <cell r="E84">
            <v>14</v>
          </cell>
          <cell r="G84">
            <v>3</v>
          </cell>
          <cell r="U84">
            <v>189665</v>
          </cell>
          <cell r="V84">
            <v>94015</v>
          </cell>
          <cell r="W84">
            <v>94015</v>
          </cell>
          <cell r="X84">
            <v>68400</v>
          </cell>
          <cell r="Y84">
            <v>68400</v>
          </cell>
        </row>
        <row r="85">
          <cell r="C85">
            <v>11101</v>
          </cell>
          <cell r="E85">
            <v>14</v>
          </cell>
          <cell r="G85">
            <v>3</v>
          </cell>
          <cell r="U85">
            <v>1227101</v>
          </cell>
          <cell r="V85">
            <v>618395</v>
          </cell>
          <cell r="W85">
            <v>618395</v>
          </cell>
          <cell r="X85">
            <v>407500</v>
          </cell>
          <cell r="Y85">
            <v>407500</v>
          </cell>
        </row>
        <row r="86">
          <cell r="C86">
            <v>11101</v>
          </cell>
          <cell r="E86">
            <v>14</v>
          </cell>
          <cell r="G86">
            <v>3</v>
          </cell>
          <cell r="U86">
            <v>204517</v>
          </cell>
          <cell r="V86">
            <v>103066</v>
          </cell>
          <cell r="W86">
            <v>103066</v>
          </cell>
          <cell r="X86">
            <v>68000</v>
          </cell>
          <cell r="Y86">
            <v>68000</v>
          </cell>
        </row>
        <row r="87">
          <cell r="C87">
            <v>11101</v>
          </cell>
          <cell r="E87">
            <v>14</v>
          </cell>
          <cell r="G87">
            <v>3</v>
          </cell>
          <cell r="U87">
            <v>204517</v>
          </cell>
          <cell r="V87">
            <v>103066</v>
          </cell>
          <cell r="W87">
            <v>103066</v>
          </cell>
          <cell r="X87">
            <v>68000</v>
          </cell>
          <cell r="Y87">
            <v>68000</v>
          </cell>
        </row>
        <row r="88">
          <cell r="C88">
            <v>11101</v>
          </cell>
          <cell r="E88">
            <v>14</v>
          </cell>
          <cell r="G88">
            <v>3</v>
          </cell>
          <cell r="U88">
            <v>409034</v>
          </cell>
          <cell r="V88">
            <v>206132</v>
          </cell>
          <cell r="W88">
            <v>206132</v>
          </cell>
          <cell r="X88">
            <v>135900</v>
          </cell>
          <cell r="Y88">
            <v>135900</v>
          </cell>
        </row>
        <row r="89">
          <cell r="C89">
            <v>11101</v>
          </cell>
          <cell r="E89">
            <v>14</v>
          </cell>
          <cell r="G89">
            <v>3</v>
          </cell>
          <cell r="U89">
            <v>1133240024</v>
          </cell>
          <cell r="V89">
            <v>1068384066</v>
          </cell>
          <cell r="W89">
            <v>1050267051</v>
          </cell>
          <cell r="X89">
            <v>78787119</v>
          </cell>
          <cell r="Y89">
            <v>78787119</v>
          </cell>
        </row>
        <row r="90">
          <cell r="C90">
            <v>11101</v>
          </cell>
          <cell r="E90">
            <v>14</v>
          </cell>
          <cell r="G90">
            <v>3</v>
          </cell>
          <cell r="U90">
            <v>35304530</v>
          </cell>
          <cell r="V90">
            <v>17500086</v>
          </cell>
          <cell r="W90">
            <v>17500086</v>
          </cell>
          <cell r="X90">
            <v>13027846</v>
          </cell>
          <cell r="Y90">
            <v>13027846</v>
          </cell>
        </row>
        <row r="91">
          <cell r="C91">
            <v>11101</v>
          </cell>
          <cell r="E91">
            <v>14</v>
          </cell>
          <cell r="G91">
            <v>3</v>
          </cell>
          <cell r="U91">
            <v>1506963</v>
          </cell>
          <cell r="V91">
            <v>739804</v>
          </cell>
          <cell r="W91">
            <v>739804</v>
          </cell>
          <cell r="X91">
            <v>542827</v>
          </cell>
          <cell r="Y91">
            <v>542827</v>
          </cell>
        </row>
        <row r="92">
          <cell r="C92">
            <v>11101</v>
          </cell>
          <cell r="E92">
            <v>14</v>
          </cell>
          <cell r="G92">
            <v>3</v>
          </cell>
          <cell r="U92">
            <v>1029715</v>
          </cell>
          <cell r="V92">
            <v>510419</v>
          </cell>
          <cell r="W92">
            <v>510419</v>
          </cell>
          <cell r="X92">
            <v>0</v>
          </cell>
          <cell r="Y92">
            <v>0</v>
          </cell>
        </row>
        <row r="93">
          <cell r="C93">
            <v>11101</v>
          </cell>
          <cell r="E93">
            <v>14</v>
          </cell>
          <cell r="G93">
            <v>3</v>
          </cell>
          <cell r="U93">
            <v>2266685</v>
          </cell>
          <cell r="V93">
            <v>1107651</v>
          </cell>
          <cell r="W93">
            <v>1107651</v>
          </cell>
          <cell r="X93">
            <v>0</v>
          </cell>
          <cell r="Y93">
            <v>0</v>
          </cell>
        </row>
        <row r="94">
          <cell r="C94">
            <v>11101</v>
          </cell>
          <cell r="E94">
            <v>14</v>
          </cell>
          <cell r="G94">
            <v>3</v>
          </cell>
          <cell r="U94">
            <v>196136</v>
          </cell>
          <cell r="V94">
            <v>97223</v>
          </cell>
          <cell r="W94">
            <v>97223</v>
          </cell>
          <cell r="X94">
            <v>0</v>
          </cell>
          <cell r="Y94">
            <v>0</v>
          </cell>
        </row>
        <row r="95">
          <cell r="C95">
            <v>11101</v>
          </cell>
          <cell r="E95">
            <v>14</v>
          </cell>
          <cell r="G95">
            <v>3</v>
          </cell>
          <cell r="U95">
            <v>3219723</v>
          </cell>
          <cell r="V95">
            <v>1541900</v>
          </cell>
          <cell r="W95">
            <v>1541900</v>
          </cell>
          <cell r="X95">
            <v>0</v>
          </cell>
          <cell r="Y95">
            <v>0</v>
          </cell>
        </row>
        <row r="96">
          <cell r="C96">
            <v>11101</v>
          </cell>
          <cell r="E96">
            <v>14</v>
          </cell>
          <cell r="G96">
            <v>3</v>
          </cell>
          <cell r="U96">
            <v>1545467</v>
          </cell>
          <cell r="V96">
            <v>755217</v>
          </cell>
          <cell r="W96">
            <v>755217</v>
          </cell>
          <cell r="X96">
            <v>0</v>
          </cell>
          <cell r="Y96">
            <v>0</v>
          </cell>
        </row>
        <row r="97">
          <cell r="C97">
            <v>11101</v>
          </cell>
          <cell r="E97">
            <v>14</v>
          </cell>
          <cell r="G97">
            <v>3</v>
          </cell>
          <cell r="U97">
            <v>4632112</v>
          </cell>
          <cell r="V97">
            <v>3822607</v>
          </cell>
          <cell r="W97">
            <v>3822607</v>
          </cell>
          <cell r="X97">
            <v>1563440</v>
          </cell>
          <cell r="Y97">
            <v>1563440</v>
          </cell>
        </row>
        <row r="98">
          <cell r="C98">
            <v>11101</v>
          </cell>
          <cell r="E98">
            <v>14</v>
          </cell>
          <cell r="G98">
            <v>3</v>
          </cell>
          <cell r="U98">
            <v>3281080</v>
          </cell>
          <cell r="V98">
            <v>2707679</v>
          </cell>
          <cell r="W98">
            <v>2707679</v>
          </cell>
          <cell r="X98">
            <v>1107440</v>
          </cell>
          <cell r="Y98">
            <v>1107440</v>
          </cell>
        </row>
        <row r="99">
          <cell r="C99">
            <v>11101</v>
          </cell>
          <cell r="E99">
            <v>14</v>
          </cell>
          <cell r="G99">
            <v>3</v>
          </cell>
          <cell r="U99">
            <v>3906597</v>
          </cell>
          <cell r="V99">
            <v>2960509</v>
          </cell>
          <cell r="W99">
            <v>2960509</v>
          </cell>
          <cell r="X99">
            <v>0</v>
          </cell>
          <cell r="Y99">
            <v>0</v>
          </cell>
        </row>
        <row r="100">
          <cell r="C100">
            <v>11101</v>
          </cell>
          <cell r="E100">
            <v>14</v>
          </cell>
          <cell r="G100">
            <v>3</v>
          </cell>
          <cell r="U100">
            <v>1636134</v>
          </cell>
          <cell r="V100">
            <v>1373542</v>
          </cell>
          <cell r="W100">
            <v>1373542</v>
          </cell>
          <cell r="X100">
            <v>543000</v>
          </cell>
          <cell r="Y100">
            <v>543000</v>
          </cell>
        </row>
        <row r="101">
          <cell r="C101">
            <v>11101</v>
          </cell>
          <cell r="E101">
            <v>14</v>
          </cell>
          <cell r="G101">
            <v>3</v>
          </cell>
          <cell r="U101">
            <v>189665</v>
          </cell>
          <cell r="V101">
            <v>156691</v>
          </cell>
          <cell r="W101">
            <v>156691</v>
          </cell>
          <cell r="X101">
            <v>68400</v>
          </cell>
          <cell r="Y101">
            <v>68400</v>
          </cell>
        </row>
        <row r="102">
          <cell r="C102">
            <v>11101</v>
          </cell>
          <cell r="E102">
            <v>14</v>
          </cell>
          <cell r="G102">
            <v>3</v>
          </cell>
          <cell r="U102">
            <v>1227101</v>
          </cell>
          <cell r="V102">
            <v>1030156</v>
          </cell>
          <cell r="W102">
            <v>1030156</v>
          </cell>
          <cell r="X102">
            <v>407500</v>
          </cell>
          <cell r="Y102">
            <v>407500</v>
          </cell>
        </row>
        <row r="103">
          <cell r="C103">
            <v>11101</v>
          </cell>
          <cell r="E103">
            <v>14</v>
          </cell>
          <cell r="G103">
            <v>3</v>
          </cell>
          <cell r="U103">
            <v>204517</v>
          </cell>
          <cell r="V103">
            <v>171692</v>
          </cell>
          <cell r="W103">
            <v>171692</v>
          </cell>
          <cell r="X103">
            <v>68000</v>
          </cell>
          <cell r="Y103">
            <v>68000</v>
          </cell>
        </row>
        <row r="104">
          <cell r="C104">
            <v>11101</v>
          </cell>
          <cell r="E104">
            <v>14</v>
          </cell>
          <cell r="G104">
            <v>3</v>
          </cell>
          <cell r="U104">
            <v>204517</v>
          </cell>
          <cell r="V104">
            <v>171692</v>
          </cell>
          <cell r="W104">
            <v>171692</v>
          </cell>
          <cell r="X104">
            <v>68000</v>
          </cell>
          <cell r="Y104">
            <v>68000</v>
          </cell>
        </row>
        <row r="105">
          <cell r="C105">
            <v>11101</v>
          </cell>
          <cell r="E105">
            <v>14</v>
          </cell>
          <cell r="G105">
            <v>3</v>
          </cell>
          <cell r="U105">
            <v>409034</v>
          </cell>
          <cell r="V105">
            <v>343385</v>
          </cell>
          <cell r="W105">
            <v>343385</v>
          </cell>
          <cell r="X105">
            <v>135900</v>
          </cell>
          <cell r="Y105">
            <v>135900</v>
          </cell>
        </row>
        <row r="106">
          <cell r="C106">
            <v>11101</v>
          </cell>
          <cell r="E106">
            <v>14</v>
          </cell>
          <cell r="G106">
            <v>3</v>
          </cell>
          <cell r="U106">
            <v>91658345</v>
          </cell>
          <cell r="V106">
            <v>85500000</v>
          </cell>
          <cell r="W106">
            <v>43916000</v>
          </cell>
          <cell r="X106">
            <v>21950000</v>
          </cell>
          <cell r="Y106">
            <v>21950000</v>
          </cell>
        </row>
        <row r="107">
          <cell r="C107">
            <v>11101</v>
          </cell>
          <cell r="E107">
            <v>14</v>
          </cell>
          <cell r="G107">
            <v>3</v>
          </cell>
          <cell r="U107">
            <v>2266685</v>
          </cell>
          <cell r="V107">
            <v>1837547</v>
          </cell>
          <cell r="W107">
            <v>1837547</v>
          </cell>
          <cell r="X107">
            <v>0</v>
          </cell>
          <cell r="Y107">
            <v>0</v>
          </cell>
        </row>
        <row r="108">
          <cell r="C108">
            <v>11101</v>
          </cell>
          <cell r="E108">
            <v>14</v>
          </cell>
          <cell r="G108">
            <v>3</v>
          </cell>
          <cell r="U108">
            <v>196136</v>
          </cell>
          <cell r="V108">
            <v>162038</v>
          </cell>
          <cell r="W108">
            <v>162038</v>
          </cell>
          <cell r="X108">
            <v>0</v>
          </cell>
          <cell r="Y108">
            <v>0</v>
          </cell>
        </row>
        <row r="109">
          <cell r="C109">
            <v>11101</v>
          </cell>
          <cell r="E109">
            <v>14</v>
          </cell>
          <cell r="G109">
            <v>3</v>
          </cell>
          <cell r="U109">
            <v>1545467</v>
          </cell>
          <cell r="V109">
            <v>1252873</v>
          </cell>
          <cell r="W109">
            <v>1252873</v>
          </cell>
          <cell r="X109">
            <v>0</v>
          </cell>
          <cell r="Y109">
            <v>0</v>
          </cell>
        </row>
        <row r="110">
          <cell r="C110">
            <v>11101</v>
          </cell>
          <cell r="E110">
            <v>14</v>
          </cell>
          <cell r="G110">
            <v>3</v>
          </cell>
          <cell r="U110">
            <v>35304530</v>
          </cell>
          <cell r="V110">
            <v>29166814</v>
          </cell>
          <cell r="W110">
            <v>29166814</v>
          </cell>
          <cell r="X110">
            <v>14486187</v>
          </cell>
          <cell r="Y110">
            <v>14486187</v>
          </cell>
        </row>
        <row r="111">
          <cell r="C111">
            <v>11101</v>
          </cell>
          <cell r="E111">
            <v>14</v>
          </cell>
          <cell r="G111">
            <v>3</v>
          </cell>
          <cell r="U111">
            <v>1506963</v>
          </cell>
          <cell r="V111">
            <v>1230643</v>
          </cell>
          <cell r="W111">
            <v>1230643</v>
          </cell>
          <cell r="X111">
            <v>542827</v>
          </cell>
          <cell r="Y111">
            <v>542827</v>
          </cell>
        </row>
        <row r="112">
          <cell r="C112">
            <v>11101</v>
          </cell>
          <cell r="E112">
            <v>14</v>
          </cell>
          <cell r="G112">
            <v>3</v>
          </cell>
          <cell r="U112">
            <v>1029715</v>
          </cell>
          <cell r="V112">
            <v>850698</v>
          </cell>
          <cell r="W112">
            <v>850698</v>
          </cell>
          <cell r="X112">
            <v>0</v>
          </cell>
          <cell r="Y112">
            <v>0</v>
          </cell>
        </row>
        <row r="113">
          <cell r="C113">
            <v>11101</v>
          </cell>
          <cell r="E113">
            <v>14</v>
          </cell>
          <cell r="G113">
            <v>3</v>
          </cell>
          <cell r="U113">
            <v>3219723</v>
          </cell>
          <cell r="V113">
            <v>2551037</v>
          </cell>
          <cell r="W113">
            <v>2551037</v>
          </cell>
          <cell r="X113">
            <v>0</v>
          </cell>
          <cell r="Y113">
            <v>0</v>
          </cell>
        </row>
        <row r="114">
          <cell r="C114">
            <v>11101</v>
          </cell>
          <cell r="E114">
            <v>14</v>
          </cell>
          <cell r="G114">
            <v>3</v>
          </cell>
          <cell r="U114">
            <v>1055483246</v>
          </cell>
          <cell r="V114">
            <v>217017175</v>
          </cell>
          <cell r="W114">
            <v>217017175</v>
          </cell>
          <cell r="X114">
            <v>0</v>
          </cell>
          <cell r="Y114">
            <v>0</v>
          </cell>
        </row>
        <row r="115">
          <cell r="C115">
            <v>11101</v>
          </cell>
          <cell r="E115">
            <v>14</v>
          </cell>
          <cell r="G115">
            <v>3</v>
          </cell>
          <cell r="U115">
            <v>480000000</v>
          </cell>
          <cell r="V115">
            <v>480000000</v>
          </cell>
          <cell r="W115">
            <v>480000000</v>
          </cell>
          <cell r="X115">
            <v>0</v>
          </cell>
          <cell r="Y115">
            <v>0</v>
          </cell>
        </row>
        <row r="116">
          <cell r="C116">
            <v>11101</v>
          </cell>
          <cell r="E116">
            <v>14</v>
          </cell>
          <cell r="G116">
            <v>3</v>
          </cell>
          <cell r="U116">
            <v>50000000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</row>
        <row r="117">
          <cell r="C117">
            <v>11101</v>
          </cell>
          <cell r="E117">
            <v>14</v>
          </cell>
          <cell r="G117">
            <v>3</v>
          </cell>
          <cell r="U117">
            <v>414516754</v>
          </cell>
          <cell r="V117">
            <v>150000000</v>
          </cell>
          <cell r="W117">
            <v>70000000</v>
          </cell>
          <cell r="X117">
            <v>0</v>
          </cell>
          <cell r="Y117">
            <v>0</v>
          </cell>
        </row>
        <row r="118">
          <cell r="C118">
            <v>11101</v>
          </cell>
          <cell r="E118">
            <v>14</v>
          </cell>
          <cell r="G118">
            <v>3</v>
          </cell>
          <cell r="U118">
            <v>6929223</v>
          </cell>
          <cell r="V118">
            <v>6116785</v>
          </cell>
          <cell r="W118">
            <v>6116785</v>
          </cell>
          <cell r="X118">
            <v>2578620</v>
          </cell>
          <cell r="Y118">
            <v>2578620</v>
          </cell>
        </row>
        <row r="119">
          <cell r="C119">
            <v>11101</v>
          </cell>
          <cell r="E119">
            <v>14</v>
          </cell>
          <cell r="G119">
            <v>3</v>
          </cell>
          <cell r="U119">
            <v>4912158</v>
          </cell>
          <cell r="V119">
            <v>4332722</v>
          </cell>
          <cell r="W119">
            <v>4332722</v>
          </cell>
          <cell r="X119">
            <v>1823020</v>
          </cell>
          <cell r="Y119">
            <v>1823020</v>
          </cell>
        </row>
        <row r="120">
          <cell r="C120">
            <v>11101</v>
          </cell>
          <cell r="E120">
            <v>14</v>
          </cell>
          <cell r="G120">
            <v>3</v>
          </cell>
          <cell r="U120">
            <v>5813195</v>
          </cell>
          <cell r="V120">
            <v>4759397</v>
          </cell>
          <cell r="W120">
            <v>4759397</v>
          </cell>
          <cell r="X120">
            <v>0</v>
          </cell>
          <cell r="Y120">
            <v>0</v>
          </cell>
        </row>
        <row r="121">
          <cell r="C121">
            <v>11101</v>
          </cell>
          <cell r="E121">
            <v>14</v>
          </cell>
          <cell r="G121">
            <v>3</v>
          </cell>
          <cell r="U121">
            <v>3272269</v>
          </cell>
          <cell r="V121">
            <v>2198069</v>
          </cell>
          <cell r="W121">
            <v>2198069</v>
          </cell>
          <cell r="X121">
            <v>897500</v>
          </cell>
          <cell r="Y121">
            <v>897500</v>
          </cell>
        </row>
        <row r="122">
          <cell r="C122">
            <v>11101</v>
          </cell>
          <cell r="E122">
            <v>14</v>
          </cell>
          <cell r="G122">
            <v>3</v>
          </cell>
          <cell r="U122">
            <v>379330</v>
          </cell>
          <cell r="V122">
            <v>250706</v>
          </cell>
          <cell r="W122">
            <v>250706</v>
          </cell>
          <cell r="X122">
            <v>113300</v>
          </cell>
          <cell r="Y122">
            <v>113300</v>
          </cell>
        </row>
        <row r="123">
          <cell r="C123">
            <v>11101</v>
          </cell>
          <cell r="E123">
            <v>14</v>
          </cell>
          <cell r="G123">
            <v>3</v>
          </cell>
          <cell r="U123">
            <v>1254200</v>
          </cell>
          <cell r="V123">
            <v>1248552</v>
          </cell>
          <cell r="W123">
            <v>1248552</v>
          </cell>
          <cell r="X123">
            <v>673500</v>
          </cell>
          <cell r="Y123">
            <v>673500</v>
          </cell>
        </row>
        <row r="124">
          <cell r="C124">
            <v>11101</v>
          </cell>
          <cell r="E124">
            <v>14</v>
          </cell>
          <cell r="G124">
            <v>3</v>
          </cell>
          <cell r="U124">
            <v>409034</v>
          </cell>
          <cell r="V124">
            <v>274758</v>
          </cell>
          <cell r="W124">
            <v>274758</v>
          </cell>
          <cell r="X124">
            <v>112400</v>
          </cell>
          <cell r="Y124">
            <v>112400</v>
          </cell>
        </row>
        <row r="125">
          <cell r="C125">
            <v>11101</v>
          </cell>
          <cell r="E125">
            <v>14</v>
          </cell>
          <cell r="G125">
            <v>3</v>
          </cell>
          <cell r="U125">
            <v>409034</v>
          </cell>
          <cell r="V125">
            <v>274758</v>
          </cell>
          <cell r="W125">
            <v>274758</v>
          </cell>
          <cell r="X125">
            <v>112400</v>
          </cell>
          <cell r="Y125">
            <v>112400</v>
          </cell>
        </row>
        <row r="126">
          <cell r="C126">
            <v>11101</v>
          </cell>
          <cell r="E126">
            <v>14</v>
          </cell>
          <cell r="G126">
            <v>3</v>
          </cell>
          <cell r="U126">
            <v>818067</v>
          </cell>
          <cell r="V126">
            <v>549516</v>
          </cell>
          <cell r="W126">
            <v>549516</v>
          </cell>
          <cell r="X126">
            <v>224600</v>
          </cell>
          <cell r="Y126">
            <v>224600</v>
          </cell>
        </row>
        <row r="127">
          <cell r="C127">
            <v>11101</v>
          </cell>
          <cell r="E127">
            <v>14</v>
          </cell>
          <cell r="G127">
            <v>3</v>
          </cell>
          <cell r="U127">
            <v>35210989</v>
          </cell>
          <cell r="V127">
            <v>28160000</v>
          </cell>
          <cell r="W127">
            <v>28160000</v>
          </cell>
          <cell r="X127">
            <v>0</v>
          </cell>
          <cell r="Y127">
            <v>0</v>
          </cell>
        </row>
        <row r="128">
          <cell r="C128">
            <v>11101</v>
          </cell>
          <cell r="E128">
            <v>14</v>
          </cell>
          <cell r="G128">
            <v>3</v>
          </cell>
          <cell r="U128">
            <v>96000000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</row>
        <row r="129">
          <cell r="C129">
            <v>11101</v>
          </cell>
          <cell r="E129">
            <v>14</v>
          </cell>
          <cell r="G129">
            <v>3</v>
          </cell>
          <cell r="U129">
            <v>172558360</v>
          </cell>
          <cell r="V129">
            <v>161627625</v>
          </cell>
          <cell r="W129">
            <v>102266000</v>
          </cell>
          <cell r="X129">
            <v>43373332</v>
          </cell>
          <cell r="Y129">
            <v>43373332</v>
          </cell>
        </row>
        <row r="130">
          <cell r="C130">
            <v>11101</v>
          </cell>
          <cell r="E130">
            <v>14</v>
          </cell>
          <cell r="G130">
            <v>3</v>
          </cell>
          <cell r="U130">
            <v>3013927</v>
          </cell>
          <cell r="V130">
            <v>1970447</v>
          </cell>
          <cell r="W130">
            <v>1970447</v>
          </cell>
          <cell r="X130">
            <v>550929</v>
          </cell>
          <cell r="Y130">
            <v>550929</v>
          </cell>
        </row>
        <row r="131">
          <cell r="C131">
            <v>11101</v>
          </cell>
          <cell r="E131">
            <v>14</v>
          </cell>
          <cell r="G131">
            <v>3</v>
          </cell>
          <cell r="U131">
            <v>2059431</v>
          </cell>
          <cell r="V131">
            <v>1361117</v>
          </cell>
          <cell r="W131">
            <v>1361117</v>
          </cell>
          <cell r="X131">
            <v>0</v>
          </cell>
          <cell r="Y131">
            <v>0</v>
          </cell>
        </row>
        <row r="132">
          <cell r="C132">
            <v>11101</v>
          </cell>
          <cell r="E132">
            <v>14</v>
          </cell>
          <cell r="G132">
            <v>3</v>
          </cell>
          <cell r="U132">
            <v>3433370</v>
          </cell>
          <cell r="V132">
            <v>2945198</v>
          </cell>
          <cell r="W132">
            <v>2945198</v>
          </cell>
          <cell r="X132">
            <v>0</v>
          </cell>
          <cell r="Y132">
            <v>0</v>
          </cell>
        </row>
        <row r="133">
          <cell r="C133">
            <v>11101</v>
          </cell>
          <cell r="E133">
            <v>14</v>
          </cell>
          <cell r="G133">
            <v>3</v>
          </cell>
          <cell r="U133">
            <v>392273</v>
          </cell>
          <cell r="V133">
            <v>259260</v>
          </cell>
          <cell r="W133">
            <v>259260</v>
          </cell>
          <cell r="X133">
            <v>0</v>
          </cell>
          <cell r="Y133">
            <v>0</v>
          </cell>
        </row>
        <row r="134">
          <cell r="C134">
            <v>11101</v>
          </cell>
          <cell r="E134">
            <v>14</v>
          </cell>
          <cell r="G134">
            <v>3</v>
          </cell>
          <cell r="U134">
            <v>3090934</v>
          </cell>
          <cell r="V134">
            <v>2008089</v>
          </cell>
          <cell r="W134">
            <v>2008089</v>
          </cell>
          <cell r="X134">
            <v>0</v>
          </cell>
          <cell r="Y134">
            <v>0</v>
          </cell>
        </row>
        <row r="135">
          <cell r="C135">
            <v>11101</v>
          </cell>
          <cell r="E135">
            <v>14</v>
          </cell>
          <cell r="G135">
            <v>3</v>
          </cell>
          <cell r="U135">
            <v>55609061</v>
          </cell>
          <cell r="V135">
            <v>46666900</v>
          </cell>
          <cell r="W135">
            <v>46666900</v>
          </cell>
          <cell r="X135">
            <v>23333456</v>
          </cell>
          <cell r="Y135">
            <v>23333456</v>
          </cell>
        </row>
        <row r="136">
          <cell r="C136">
            <v>11101</v>
          </cell>
          <cell r="E136">
            <v>14</v>
          </cell>
          <cell r="G136">
            <v>3</v>
          </cell>
          <cell r="U136">
            <v>4839446</v>
          </cell>
          <cell r="V136">
            <v>4092938</v>
          </cell>
          <cell r="W136">
            <v>4092938</v>
          </cell>
          <cell r="X136">
            <v>0</v>
          </cell>
          <cell r="Y136">
            <v>0</v>
          </cell>
        </row>
        <row r="137">
          <cell r="C137">
            <v>11101</v>
          </cell>
          <cell r="E137">
            <v>14</v>
          </cell>
          <cell r="G137">
            <v>1</v>
          </cell>
          <cell r="U137">
            <v>2104604</v>
          </cell>
          <cell r="V137">
            <v>2104604</v>
          </cell>
          <cell r="W137">
            <v>2104604</v>
          </cell>
          <cell r="X137">
            <v>203100</v>
          </cell>
          <cell r="Y137">
            <v>203100</v>
          </cell>
        </row>
        <row r="138">
          <cell r="C138">
            <v>11101</v>
          </cell>
          <cell r="E138">
            <v>20</v>
          </cell>
          <cell r="G138">
            <v>3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</row>
        <row r="139">
          <cell r="C139">
            <v>11101</v>
          </cell>
          <cell r="E139">
            <v>20</v>
          </cell>
          <cell r="G139">
            <v>3</v>
          </cell>
          <cell r="U139">
            <v>2500000</v>
          </cell>
          <cell r="V139">
            <v>2500000</v>
          </cell>
          <cell r="W139">
            <v>2500000</v>
          </cell>
          <cell r="X139">
            <v>0</v>
          </cell>
          <cell r="Y139">
            <v>0</v>
          </cell>
        </row>
        <row r="140">
          <cell r="C140">
            <v>11101</v>
          </cell>
          <cell r="E140">
            <v>20</v>
          </cell>
          <cell r="G140">
            <v>3</v>
          </cell>
          <cell r="U140">
            <v>306483333</v>
          </cell>
          <cell r="V140">
            <v>303799999</v>
          </cell>
          <cell r="W140">
            <v>300649998</v>
          </cell>
          <cell r="X140">
            <v>128599997</v>
          </cell>
          <cell r="Y140">
            <v>111099997</v>
          </cell>
        </row>
        <row r="141">
          <cell r="C141">
            <v>11101</v>
          </cell>
          <cell r="E141">
            <v>20</v>
          </cell>
          <cell r="G141">
            <v>3</v>
          </cell>
          <cell r="U141">
            <v>50000000</v>
          </cell>
          <cell r="V141">
            <v>50000000</v>
          </cell>
          <cell r="W141">
            <v>50000000</v>
          </cell>
          <cell r="X141">
            <v>0</v>
          </cell>
          <cell r="Y141">
            <v>0</v>
          </cell>
        </row>
        <row r="142">
          <cell r="C142">
            <v>11101</v>
          </cell>
          <cell r="E142">
            <v>20</v>
          </cell>
          <cell r="G142">
            <v>3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</row>
        <row r="143">
          <cell r="C143">
            <v>11101</v>
          </cell>
          <cell r="E143">
            <v>20</v>
          </cell>
          <cell r="G143">
            <v>3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</row>
        <row r="144">
          <cell r="C144">
            <v>11101</v>
          </cell>
          <cell r="E144">
            <v>20</v>
          </cell>
          <cell r="G144">
            <v>3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</row>
        <row r="145">
          <cell r="C145">
            <v>11101</v>
          </cell>
          <cell r="E145">
            <v>20</v>
          </cell>
          <cell r="G145">
            <v>3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</row>
        <row r="146">
          <cell r="C146">
            <v>11101</v>
          </cell>
          <cell r="E146">
            <v>20</v>
          </cell>
          <cell r="G146">
            <v>3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</row>
        <row r="147">
          <cell r="C147">
            <v>11101</v>
          </cell>
          <cell r="E147">
            <v>20</v>
          </cell>
          <cell r="G147">
            <v>3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</row>
        <row r="148">
          <cell r="C148">
            <v>11101</v>
          </cell>
          <cell r="E148">
            <v>20</v>
          </cell>
          <cell r="G148">
            <v>3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</row>
        <row r="149">
          <cell r="C149">
            <v>11101</v>
          </cell>
          <cell r="E149">
            <v>20</v>
          </cell>
          <cell r="G149">
            <v>3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</row>
        <row r="150">
          <cell r="C150">
            <v>11101</v>
          </cell>
          <cell r="E150">
            <v>20</v>
          </cell>
          <cell r="G150">
            <v>3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</row>
        <row r="151">
          <cell r="C151">
            <v>11101</v>
          </cell>
          <cell r="E151">
            <v>20</v>
          </cell>
          <cell r="G151">
            <v>3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</row>
        <row r="152">
          <cell r="C152">
            <v>11101</v>
          </cell>
          <cell r="E152">
            <v>20</v>
          </cell>
          <cell r="G152">
            <v>3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</row>
        <row r="153">
          <cell r="C153">
            <v>11101</v>
          </cell>
          <cell r="E153">
            <v>20</v>
          </cell>
          <cell r="G153">
            <v>3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</row>
        <row r="154">
          <cell r="C154">
            <v>11101</v>
          </cell>
          <cell r="E154">
            <v>20</v>
          </cell>
          <cell r="G154">
            <v>3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</row>
        <row r="155">
          <cell r="C155">
            <v>11101</v>
          </cell>
          <cell r="E155">
            <v>20</v>
          </cell>
          <cell r="G155">
            <v>3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</row>
        <row r="156">
          <cell r="C156">
            <v>11101</v>
          </cell>
          <cell r="E156">
            <v>20</v>
          </cell>
          <cell r="G156">
            <v>3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</row>
        <row r="157">
          <cell r="C157">
            <v>11101</v>
          </cell>
          <cell r="E157">
            <v>20</v>
          </cell>
          <cell r="G157">
            <v>3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</row>
        <row r="158">
          <cell r="C158">
            <v>11101</v>
          </cell>
          <cell r="E158">
            <v>20</v>
          </cell>
          <cell r="G158">
            <v>3</v>
          </cell>
          <cell r="U158">
            <v>2500000</v>
          </cell>
          <cell r="V158">
            <v>2500000</v>
          </cell>
          <cell r="W158">
            <v>2500000</v>
          </cell>
          <cell r="X158">
            <v>0</v>
          </cell>
          <cell r="Y158">
            <v>0</v>
          </cell>
        </row>
        <row r="159">
          <cell r="C159">
            <v>11101</v>
          </cell>
          <cell r="E159">
            <v>20</v>
          </cell>
          <cell r="G159">
            <v>3</v>
          </cell>
          <cell r="U159">
            <v>329000000</v>
          </cell>
          <cell r="V159">
            <v>329000000</v>
          </cell>
          <cell r="W159">
            <v>319316666</v>
          </cell>
          <cell r="X159">
            <v>136499998</v>
          </cell>
          <cell r="Y159">
            <v>104999998</v>
          </cell>
        </row>
        <row r="160">
          <cell r="C160">
            <v>11101</v>
          </cell>
          <cell r="E160">
            <v>20</v>
          </cell>
          <cell r="G160">
            <v>3</v>
          </cell>
          <cell r="U160">
            <v>5000000</v>
          </cell>
          <cell r="V160">
            <v>5000000</v>
          </cell>
          <cell r="W160">
            <v>5000000</v>
          </cell>
          <cell r="X160">
            <v>0</v>
          </cell>
          <cell r="Y160">
            <v>0</v>
          </cell>
        </row>
        <row r="161">
          <cell r="C161">
            <v>11101</v>
          </cell>
          <cell r="E161">
            <v>20</v>
          </cell>
          <cell r="G161">
            <v>3</v>
          </cell>
          <cell r="U161">
            <v>830000000</v>
          </cell>
          <cell r="V161">
            <v>830000000</v>
          </cell>
          <cell r="W161">
            <v>830000000</v>
          </cell>
          <cell r="X161">
            <v>10959800</v>
          </cell>
          <cell r="Y161">
            <v>10959800</v>
          </cell>
        </row>
        <row r="162">
          <cell r="C162">
            <v>11101</v>
          </cell>
          <cell r="E162">
            <v>20</v>
          </cell>
          <cell r="G162">
            <v>3</v>
          </cell>
          <cell r="U162">
            <v>79598000</v>
          </cell>
          <cell r="V162">
            <v>79598000</v>
          </cell>
          <cell r="W162">
            <v>79598000</v>
          </cell>
          <cell r="X162">
            <v>6919600</v>
          </cell>
          <cell r="Y162">
            <v>6919600</v>
          </cell>
        </row>
        <row r="163">
          <cell r="C163">
            <v>11101</v>
          </cell>
          <cell r="E163">
            <v>20</v>
          </cell>
          <cell r="G163">
            <v>3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</row>
        <row r="164">
          <cell r="C164">
            <v>11101</v>
          </cell>
          <cell r="E164">
            <v>20</v>
          </cell>
          <cell r="G164">
            <v>3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</row>
        <row r="165">
          <cell r="C165">
            <v>11101</v>
          </cell>
          <cell r="E165">
            <v>20</v>
          </cell>
          <cell r="G165">
            <v>3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</row>
        <row r="166">
          <cell r="C166">
            <v>11101</v>
          </cell>
          <cell r="E166">
            <v>20</v>
          </cell>
          <cell r="G166">
            <v>3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</row>
        <row r="167">
          <cell r="C167">
            <v>11101</v>
          </cell>
          <cell r="E167">
            <v>20</v>
          </cell>
          <cell r="G167">
            <v>3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</row>
        <row r="168">
          <cell r="C168">
            <v>11101</v>
          </cell>
          <cell r="E168">
            <v>20</v>
          </cell>
          <cell r="G168">
            <v>3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</row>
        <row r="169">
          <cell r="C169">
            <v>11101</v>
          </cell>
          <cell r="E169">
            <v>20</v>
          </cell>
          <cell r="G169">
            <v>3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</row>
        <row r="170">
          <cell r="C170">
            <v>11101</v>
          </cell>
          <cell r="E170">
            <v>20</v>
          </cell>
          <cell r="G170">
            <v>3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</row>
        <row r="171">
          <cell r="C171">
            <v>11101</v>
          </cell>
          <cell r="E171">
            <v>20</v>
          </cell>
          <cell r="G171">
            <v>3</v>
          </cell>
          <cell r="U171">
            <v>54409800</v>
          </cell>
          <cell r="V171">
            <v>54409800</v>
          </cell>
          <cell r="W171">
            <v>54409800</v>
          </cell>
          <cell r="X171">
            <v>1736400</v>
          </cell>
          <cell r="Y171">
            <v>1736400</v>
          </cell>
        </row>
        <row r="172">
          <cell r="C172">
            <v>11101</v>
          </cell>
          <cell r="E172">
            <v>20</v>
          </cell>
          <cell r="G172">
            <v>3</v>
          </cell>
          <cell r="U172">
            <v>100000000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</row>
        <row r="173">
          <cell r="C173">
            <v>11101</v>
          </cell>
          <cell r="E173">
            <v>20</v>
          </cell>
          <cell r="G173">
            <v>3</v>
          </cell>
          <cell r="U173">
            <v>1200000000</v>
          </cell>
          <cell r="V173">
            <v>1184916572</v>
          </cell>
          <cell r="W173">
            <v>1112600000</v>
          </cell>
          <cell r="X173">
            <v>606073197</v>
          </cell>
          <cell r="Y173">
            <v>601373197</v>
          </cell>
        </row>
        <row r="174">
          <cell r="C174">
            <v>11101</v>
          </cell>
          <cell r="E174">
            <v>20</v>
          </cell>
          <cell r="G174">
            <v>3</v>
          </cell>
          <cell r="U174">
            <v>50000000</v>
          </cell>
          <cell r="V174">
            <v>50000000</v>
          </cell>
          <cell r="W174">
            <v>0</v>
          </cell>
          <cell r="X174">
            <v>0</v>
          </cell>
          <cell r="Y174">
            <v>0</v>
          </cell>
        </row>
        <row r="175">
          <cell r="C175">
            <v>11101</v>
          </cell>
          <cell r="E175">
            <v>20</v>
          </cell>
          <cell r="G175">
            <v>3</v>
          </cell>
          <cell r="U175">
            <v>50000000</v>
          </cell>
          <cell r="V175">
            <v>50000000</v>
          </cell>
          <cell r="W175">
            <v>0</v>
          </cell>
          <cell r="X175">
            <v>0</v>
          </cell>
          <cell r="Y175">
            <v>0</v>
          </cell>
        </row>
        <row r="176">
          <cell r="C176">
            <v>11101</v>
          </cell>
          <cell r="E176">
            <v>20</v>
          </cell>
          <cell r="G176">
            <v>1</v>
          </cell>
          <cell r="U176">
            <v>102942400</v>
          </cell>
          <cell r="V176">
            <v>24850000</v>
          </cell>
          <cell r="W176">
            <v>7000000</v>
          </cell>
          <cell r="X176">
            <v>5600000</v>
          </cell>
          <cell r="Y176">
            <v>5600000</v>
          </cell>
        </row>
        <row r="177">
          <cell r="C177">
            <v>11101</v>
          </cell>
          <cell r="E177">
            <v>20</v>
          </cell>
          <cell r="G177">
            <v>1</v>
          </cell>
          <cell r="U177">
            <v>3058857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</row>
        <row r="178">
          <cell r="C178">
            <v>11101</v>
          </cell>
          <cell r="E178">
            <v>20</v>
          </cell>
          <cell r="G178">
            <v>1</v>
          </cell>
          <cell r="U178">
            <v>218112000</v>
          </cell>
          <cell r="V178">
            <v>154776700</v>
          </cell>
          <cell r="W178">
            <v>154401812.5</v>
          </cell>
          <cell r="X178">
            <v>55281876.780000001</v>
          </cell>
          <cell r="Y178">
            <v>48878556</v>
          </cell>
        </row>
        <row r="179">
          <cell r="C179">
            <v>11101</v>
          </cell>
          <cell r="E179">
            <v>20</v>
          </cell>
          <cell r="G179">
            <v>1</v>
          </cell>
          <cell r="U179">
            <v>275214133</v>
          </cell>
          <cell r="V179">
            <v>269680000</v>
          </cell>
          <cell r="W179">
            <v>194200000</v>
          </cell>
          <cell r="X179">
            <v>46561474</v>
          </cell>
          <cell r="Y179">
            <v>45935474</v>
          </cell>
        </row>
        <row r="180">
          <cell r="C180">
            <v>11101</v>
          </cell>
          <cell r="E180">
            <v>21</v>
          </cell>
          <cell r="G180">
            <v>3</v>
          </cell>
          <cell r="U180">
            <v>2500000</v>
          </cell>
          <cell r="V180">
            <v>1265665</v>
          </cell>
          <cell r="W180">
            <v>1265665</v>
          </cell>
          <cell r="X180">
            <v>761200</v>
          </cell>
          <cell r="Y180">
            <v>761200</v>
          </cell>
        </row>
        <row r="181">
          <cell r="C181">
            <v>11101</v>
          </cell>
          <cell r="E181">
            <v>21</v>
          </cell>
          <cell r="G181">
            <v>3</v>
          </cell>
          <cell r="U181">
            <v>1750000</v>
          </cell>
          <cell r="V181">
            <v>896513</v>
          </cell>
          <cell r="W181">
            <v>896513</v>
          </cell>
          <cell r="X181">
            <v>539200</v>
          </cell>
          <cell r="Y181">
            <v>539200</v>
          </cell>
        </row>
        <row r="182">
          <cell r="C182">
            <v>11101</v>
          </cell>
          <cell r="E182">
            <v>21</v>
          </cell>
          <cell r="G182">
            <v>3</v>
          </cell>
          <cell r="U182">
            <v>2500000</v>
          </cell>
          <cell r="V182">
            <v>1037996</v>
          </cell>
          <cell r="W182">
            <v>1037996</v>
          </cell>
          <cell r="X182">
            <v>0</v>
          </cell>
          <cell r="Y182">
            <v>0</v>
          </cell>
        </row>
        <row r="183">
          <cell r="C183">
            <v>11101</v>
          </cell>
          <cell r="E183">
            <v>21</v>
          </cell>
          <cell r="G183">
            <v>3</v>
          </cell>
          <cell r="U183">
            <v>930000</v>
          </cell>
          <cell r="V183">
            <v>473670</v>
          </cell>
          <cell r="W183">
            <v>473670</v>
          </cell>
          <cell r="X183">
            <v>276100</v>
          </cell>
          <cell r="Y183">
            <v>276100</v>
          </cell>
        </row>
        <row r="184">
          <cell r="C184">
            <v>11101</v>
          </cell>
          <cell r="E184">
            <v>21</v>
          </cell>
          <cell r="G184">
            <v>3</v>
          </cell>
          <cell r="U184">
            <v>107000</v>
          </cell>
          <cell r="V184">
            <v>51720</v>
          </cell>
          <cell r="W184">
            <v>51720</v>
          </cell>
          <cell r="X184">
            <v>33200</v>
          </cell>
          <cell r="Y184">
            <v>33200</v>
          </cell>
        </row>
        <row r="185">
          <cell r="C185">
            <v>11101</v>
          </cell>
          <cell r="E185">
            <v>21</v>
          </cell>
          <cell r="G185">
            <v>3</v>
          </cell>
          <cell r="U185">
            <v>695000</v>
          </cell>
          <cell r="V185">
            <v>355252</v>
          </cell>
          <cell r="W185">
            <v>355252</v>
          </cell>
          <cell r="X185">
            <v>207200</v>
          </cell>
          <cell r="Y185">
            <v>207200</v>
          </cell>
        </row>
        <row r="186">
          <cell r="C186">
            <v>11101</v>
          </cell>
          <cell r="E186">
            <v>21</v>
          </cell>
          <cell r="G186">
            <v>3</v>
          </cell>
          <cell r="U186">
            <v>116000</v>
          </cell>
          <cell r="V186">
            <v>59208</v>
          </cell>
          <cell r="W186">
            <v>59208</v>
          </cell>
          <cell r="X186">
            <v>34700</v>
          </cell>
          <cell r="Y186">
            <v>34700</v>
          </cell>
        </row>
        <row r="187">
          <cell r="C187">
            <v>11101</v>
          </cell>
          <cell r="E187">
            <v>21</v>
          </cell>
          <cell r="G187">
            <v>3</v>
          </cell>
          <cell r="U187">
            <v>116000</v>
          </cell>
          <cell r="V187">
            <v>59208</v>
          </cell>
          <cell r="W187">
            <v>59208</v>
          </cell>
          <cell r="X187">
            <v>34700</v>
          </cell>
          <cell r="Y187">
            <v>34700</v>
          </cell>
        </row>
        <row r="188">
          <cell r="C188">
            <v>11101</v>
          </cell>
          <cell r="E188">
            <v>21</v>
          </cell>
          <cell r="G188">
            <v>3</v>
          </cell>
          <cell r="U188">
            <v>235000</v>
          </cell>
          <cell r="V188">
            <v>118417</v>
          </cell>
          <cell r="W188">
            <v>118417</v>
          </cell>
          <cell r="X188">
            <v>69300</v>
          </cell>
          <cell r="Y188">
            <v>69300</v>
          </cell>
        </row>
        <row r="189">
          <cell r="C189">
            <v>11101</v>
          </cell>
          <cell r="E189">
            <v>21</v>
          </cell>
          <cell r="G189">
            <v>3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</row>
        <row r="190">
          <cell r="C190">
            <v>11101</v>
          </cell>
          <cell r="E190">
            <v>21</v>
          </cell>
          <cell r="G190">
            <v>3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</row>
        <row r="191">
          <cell r="C191">
            <v>11101</v>
          </cell>
          <cell r="E191">
            <v>21</v>
          </cell>
          <cell r="G191">
            <v>3</v>
          </cell>
          <cell r="U191">
            <v>20000000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</row>
        <row r="192">
          <cell r="C192">
            <v>11101</v>
          </cell>
          <cell r="E192">
            <v>21</v>
          </cell>
          <cell r="G192">
            <v>3</v>
          </cell>
          <cell r="U192">
            <v>795000</v>
          </cell>
          <cell r="V192">
            <v>410468</v>
          </cell>
          <cell r="W192">
            <v>410468</v>
          </cell>
          <cell r="X192">
            <v>297441</v>
          </cell>
          <cell r="Y192">
            <v>297441</v>
          </cell>
        </row>
        <row r="193">
          <cell r="C193">
            <v>11101</v>
          </cell>
          <cell r="E193">
            <v>21</v>
          </cell>
          <cell r="G193">
            <v>3</v>
          </cell>
          <cell r="U193">
            <v>1235000</v>
          </cell>
          <cell r="V193">
            <v>638723</v>
          </cell>
          <cell r="W193">
            <v>638723</v>
          </cell>
          <cell r="X193">
            <v>479043</v>
          </cell>
          <cell r="Y193">
            <v>479043</v>
          </cell>
        </row>
        <row r="194">
          <cell r="C194">
            <v>11101</v>
          </cell>
          <cell r="E194">
            <v>21</v>
          </cell>
          <cell r="G194">
            <v>3</v>
          </cell>
          <cell r="U194">
            <v>800000</v>
          </cell>
          <cell r="V194">
            <v>396323</v>
          </cell>
          <cell r="W194">
            <v>396323</v>
          </cell>
          <cell r="X194">
            <v>0</v>
          </cell>
          <cell r="Y194">
            <v>0</v>
          </cell>
        </row>
        <row r="195">
          <cell r="C195">
            <v>11101</v>
          </cell>
          <cell r="E195">
            <v>21</v>
          </cell>
          <cell r="G195">
            <v>3</v>
          </cell>
          <cell r="U195">
            <v>1395000</v>
          </cell>
          <cell r="V195">
            <v>639140</v>
          </cell>
          <cell r="W195">
            <v>639140</v>
          </cell>
          <cell r="X195">
            <v>0</v>
          </cell>
          <cell r="Y195">
            <v>0</v>
          </cell>
        </row>
        <row r="196">
          <cell r="C196">
            <v>11101</v>
          </cell>
          <cell r="E196">
            <v>21</v>
          </cell>
          <cell r="G196">
            <v>3</v>
          </cell>
          <cell r="U196">
            <v>107000</v>
          </cell>
          <cell r="V196">
            <v>52843</v>
          </cell>
          <cell r="W196">
            <v>52843</v>
          </cell>
          <cell r="X196">
            <v>0</v>
          </cell>
          <cell r="Y196">
            <v>0</v>
          </cell>
        </row>
        <row r="197">
          <cell r="C197">
            <v>11101</v>
          </cell>
          <cell r="E197">
            <v>21</v>
          </cell>
          <cell r="G197">
            <v>3</v>
          </cell>
          <cell r="U197">
            <v>2000000</v>
          </cell>
          <cell r="V197">
            <v>889712</v>
          </cell>
          <cell r="W197">
            <v>889712</v>
          </cell>
          <cell r="X197">
            <v>0</v>
          </cell>
          <cell r="Y197">
            <v>0</v>
          </cell>
        </row>
        <row r="198">
          <cell r="C198">
            <v>11101</v>
          </cell>
          <cell r="E198">
            <v>21</v>
          </cell>
          <cell r="G198">
            <v>3</v>
          </cell>
          <cell r="U198">
            <v>1174000</v>
          </cell>
          <cell r="V198">
            <v>435777</v>
          </cell>
          <cell r="W198">
            <v>435777</v>
          </cell>
          <cell r="X198">
            <v>0</v>
          </cell>
          <cell r="Y198">
            <v>0</v>
          </cell>
        </row>
        <row r="199">
          <cell r="C199">
            <v>11101</v>
          </cell>
          <cell r="E199">
            <v>21</v>
          </cell>
          <cell r="G199">
            <v>3</v>
          </cell>
          <cell r="U199">
            <v>65000000</v>
          </cell>
          <cell r="V199">
            <v>26830053</v>
          </cell>
          <cell r="W199">
            <v>26830053</v>
          </cell>
          <cell r="X199">
            <v>5962234</v>
          </cell>
          <cell r="Y199">
            <v>5962234</v>
          </cell>
        </row>
        <row r="200">
          <cell r="C200">
            <v>11101</v>
          </cell>
          <cell r="E200">
            <v>21</v>
          </cell>
          <cell r="G200">
            <v>3</v>
          </cell>
          <cell r="U200">
            <v>363500000</v>
          </cell>
          <cell r="V200">
            <v>363026575</v>
          </cell>
          <cell r="W200">
            <v>361994191.10000002</v>
          </cell>
          <cell r="X200">
            <v>250710384.09999999</v>
          </cell>
          <cell r="Y200">
            <v>82968250</v>
          </cell>
        </row>
        <row r="201">
          <cell r="C201">
            <v>11101</v>
          </cell>
          <cell r="E201">
            <v>21</v>
          </cell>
          <cell r="G201">
            <v>3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</row>
        <row r="202">
          <cell r="C202">
            <v>11101</v>
          </cell>
          <cell r="E202">
            <v>21</v>
          </cell>
          <cell r="G202">
            <v>3</v>
          </cell>
          <cell r="U202">
            <v>926000000</v>
          </cell>
          <cell r="V202">
            <v>906577757</v>
          </cell>
          <cell r="W202">
            <v>906577757</v>
          </cell>
          <cell r="X202">
            <v>774382844</v>
          </cell>
          <cell r="Y202">
            <v>0</v>
          </cell>
        </row>
        <row r="203">
          <cell r="C203">
            <v>11101</v>
          </cell>
          <cell r="E203">
            <v>21</v>
          </cell>
          <cell r="G203">
            <v>3</v>
          </cell>
          <cell r="U203">
            <v>18210000</v>
          </cell>
          <cell r="V203">
            <v>9511752</v>
          </cell>
          <cell r="W203">
            <v>9511752</v>
          </cell>
          <cell r="X203">
            <v>7133823</v>
          </cell>
          <cell r="Y203">
            <v>7133823</v>
          </cell>
        </row>
        <row r="204">
          <cell r="C204">
            <v>11101</v>
          </cell>
          <cell r="E204">
            <v>21</v>
          </cell>
          <cell r="G204">
            <v>3</v>
          </cell>
          <cell r="U204">
            <v>835000</v>
          </cell>
          <cell r="V204">
            <v>448296</v>
          </cell>
          <cell r="W204">
            <v>448296</v>
          </cell>
          <cell r="X204">
            <v>292974</v>
          </cell>
          <cell r="Y204">
            <v>292974</v>
          </cell>
        </row>
        <row r="205">
          <cell r="C205">
            <v>11101</v>
          </cell>
          <cell r="E205">
            <v>21</v>
          </cell>
          <cell r="G205">
            <v>3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</row>
        <row r="206">
          <cell r="C206">
            <v>11101</v>
          </cell>
          <cell r="E206">
            <v>21</v>
          </cell>
          <cell r="G206">
            <v>3</v>
          </cell>
          <cell r="U206">
            <v>91746000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</row>
        <row r="207">
          <cell r="C207">
            <v>11101</v>
          </cell>
          <cell r="E207">
            <v>21</v>
          </cell>
          <cell r="G207">
            <v>3</v>
          </cell>
          <cell r="U207">
            <v>44349162</v>
          </cell>
          <cell r="V207">
            <v>43367162</v>
          </cell>
          <cell r="W207">
            <v>9018000</v>
          </cell>
          <cell r="X207">
            <v>0</v>
          </cell>
          <cell r="Y207">
            <v>0</v>
          </cell>
        </row>
        <row r="208">
          <cell r="C208">
            <v>11101</v>
          </cell>
          <cell r="E208">
            <v>21</v>
          </cell>
          <cell r="G208">
            <v>3</v>
          </cell>
          <cell r="U208">
            <v>11374000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</row>
        <row r="209">
          <cell r="C209">
            <v>11101</v>
          </cell>
          <cell r="E209">
            <v>21</v>
          </cell>
          <cell r="G209">
            <v>3</v>
          </cell>
          <cell r="U209">
            <v>226880000</v>
          </cell>
          <cell r="V209">
            <v>224880000</v>
          </cell>
          <cell r="W209">
            <v>190956542</v>
          </cell>
          <cell r="X209">
            <v>10998880</v>
          </cell>
          <cell r="Y209">
            <v>10998880</v>
          </cell>
        </row>
        <row r="210">
          <cell r="C210">
            <v>11101</v>
          </cell>
          <cell r="E210">
            <v>21</v>
          </cell>
          <cell r="G210">
            <v>3</v>
          </cell>
          <cell r="U210">
            <v>40000000</v>
          </cell>
          <cell r="V210">
            <v>38000000</v>
          </cell>
          <cell r="W210">
            <v>19963750</v>
          </cell>
          <cell r="X210">
            <v>0</v>
          </cell>
          <cell r="Y210">
            <v>0</v>
          </cell>
        </row>
        <row r="211">
          <cell r="C211">
            <v>11101</v>
          </cell>
          <cell r="E211">
            <v>21</v>
          </cell>
          <cell r="G211">
            <v>1</v>
          </cell>
          <cell r="U211">
            <v>23220036588</v>
          </cell>
          <cell r="V211">
            <v>11243295289</v>
          </cell>
          <cell r="W211">
            <v>11243295289</v>
          </cell>
          <cell r="X211">
            <v>11243295289</v>
          </cell>
          <cell r="Y211">
            <v>11243295289</v>
          </cell>
        </row>
        <row r="212">
          <cell r="C212">
            <v>11101</v>
          </cell>
          <cell r="E212">
            <v>21</v>
          </cell>
          <cell r="G212">
            <v>1</v>
          </cell>
          <cell r="U212">
            <v>128962012</v>
          </cell>
          <cell r="V212">
            <v>58866341</v>
          </cell>
          <cell r="W212">
            <v>58866341</v>
          </cell>
          <cell r="X212">
            <v>58866341</v>
          </cell>
          <cell r="Y212">
            <v>58866341</v>
          </cell>
        </row>
        <row r="213">
          <cell r="C213">
            <v>11101</v>
          </cell>
          <cell r="E213">
            <v>21</v>
          </cell>
          <cell r="G213">
            <v>1</v>
          </cell>
          <cell r="U213">
            <v>1373567046</v>
          </cell>
          <cell r="V213">
            <v>519142601</v>
          </cell>
          <cell r="W213">
            <v>519142601</v>
          </cell>
          <cell r="X213">
            <v>519142601</v>
          </cell>
          <cell r="Y213">
            <v>519142601</v>
          </cell>
        </row>
        <row r="214">
          <cell r="C214">
            <v>11101</v>
          </cell>
          <cell r="E214">
            <v>21</v>
          </cell>
          <cell r="G214">
            <v>1</v>
          </cell>
          <cell r="U214">
            <v>2403671941</v>
          </cell>
          <cell r="V214">
            <v>26618723</v>
          </cell>
          <cell r="W214">
            <v>26618723</v>
          </cell>
          <cell r="X214">
            <v>26618723</v>
          </cell>
          <cell r="Y214">
            <v>26618723</v>
          </cell>
        </row>
        <row r="215">
          <cell r="C215">
            <v>11101</v>
          </cell>
          <cell r="E215">
            <v>21</v>
          </cell>
          <cell r="G215">
            <v>1</v>
          </cell>
          <cell r="U215">
            <v>2932419337</v>
          </cell>
          <cell r="V215">
            <v>900277986</v>
          </cell>
          <cell r="W215">
            <v>900277986</v>
          </cell>
          <cell r="X215">
            <v>900277986</v>
          </cell>
          <cell r="Y215">
            <v>900277986</v>
          </cell>
        </row>
        <row r="216">
          <cell r="C216">
            <v>11101</v>
          </cell>
          <cell r="E216">
            <v>21</v>
          </cell>
          <cell r="G216">
            <v>1</v>
          </cell>
          <cell r="U216">
            <v>1560411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</row>
        <row r="217">
          <cell r="C217">
            <v>11101</v>
          </cell>
          <cell r="E217">
            <v>21</v>
          </cell>
          <cell r="G217">
            <v>1</v>
          </cell>
          <cell r="U217">
            <v>1418582136</v>
          </cell>
          <cell r="V217">
            <v>647529337</v>
          </cell>
          <cell r="W217">
            <v>647529337</v>
          </cell>
          <cell r="X217">
            <v>647529337</v>
          </cell>
          <cell r="Y217">
            <v>647529337</v>
          </cell>
        </row>
        <row r="218">
          <cell r="C218">
            <v>11101</v>
          </cell>
          <cell r="E218">
            <v>21</v>
          </cell>
          <cell r="G218">
            <v>1</v>
          </cell>
          <cell r="U218">
            <v>60802088</v>
          </cell>
          <cell r="V218">
            <v>19252016</v>
          </cell>
          <cell r="W218">
            <v>19252016</v>
          </cell>
          <cell r="X218">
            <v>19252016</v>
          </cell>
          <cell r="Y218">
            <v>19252016</v>
          </cell>
        </row>
        <row r="219">
          <cell r="C219">
            <v>11101</v>
          </cell>
          <cell r="E219">
            <v>21</v>
          </cell>
          <cell r="G219">
            <v>1</v>
          </cell>
          <cell r="U219">
            <v>239544216</v>
          </cell>
          <cell r="V219">
            <v>137082590</v>
          </cell>
          <cell r="W219">
            <v>137082590</v>
          </cell>
          <cell r="X219">
            <v>137082590</v>
          </cell>
          <cell r="Y219">
            <v>137082590</v>
          </cell>
        </row>
        <row r="220">
          <cell r="C220">
            <v>11101</v>
          </cell>
          <cell r="E220">
            <v>21</v>
          </cell>
          <cell r="G220">
            <v>1</v>
          </cell>
          <cell r="U220">
            <v>240439725</v>
          </cell>
          <cell r="V220">
            <v>145838196</v>
          </cell>
          <cell r="W220">
            <v>145838196</v>
          </cell>
          <cell r="X220">
            <v>145838196</v>
          </cell>
          <cell r="Y220">
            <v>145838196</v>
          </cell>
        </row>
        <row r="221">
          <cell r="C221">
            <v>11101</v>
          </cell>
          <cell r="E221">
            <v>21</v>
          </cell>
          <cell r="G221">
            <v>1</v>
          </cell>
          <cell r="U221">
            <v>15200522</v>
          </cell>
          <cell r="V221">
            <v>7219506</v>
          </cell>
          <cell r="W221">
            <v>7219506</v>
          </cell>
          <cell r="X221">
            <v>7219506</v>
          </cell>
          <cell r="Y221">
            <v>7219506</v>
          </cell>
        </row>
        <row r="222">
          <cell r="C222">
            <v>11101</v>
          </cell>
          <cell r="E222">
            <v>21</v>
          </cell>
          <cell r="G222">
            <v>1</v>
          </cell>
          <cell r="U222">
            <v>738577383</v>
          </cell>
          <cell r="V222">
            <v>444273012</v>
          </cell>
          <cell r="W222">
            <v>444273012</v>
          </cell>
          <cell r="X222">
            <v>444273012</v>
          </cell>
          <cell r="Y222">
            <v>444273012</v>
          </cell>
        </row>
        <row r="223">
          <cell r="C223">
            <v>11101</v>
          </cell>
          <cell r="E223">
            <v>21</v>
          </cell>
          <cell r="G223">
            <v>1</v>
          </cell>
          <cell r="U223">
            <v>229043160</v>
          </cell>
          <cell r="V223">
            <v>229043160</v>
          </cell>
          <cell r="W223">
            <v>228680064</v>
          </cell>
          <cell r="X223">
            <v>0</v>
          </cell>
          <cell r="Y223">
            <v>0</v>
          </cell>
        </row>
        <row r="224">
          <cell r="C224">
            <v>11101</v>
          </cell>
          <cell r="E224">
            <v>21</v>
          </cell>
          <cell r="G224">
            <v>1</v>
          </cell>
          <cell r="U224">
            <v>49493102</v>
          </cell>
          <cell r="V224">
            <v>17863290</v>
          </cell>
          <cell r="W224">
            <v>17863290</v>
          </cell>
          <cell r="X224">
            <v>17863290</v>
          </cell>
          <cell r="Y224">
            <v>17863290</v>
          </cell>
        </row>
        <row r="225">
          <cell r="C225">
            <v>11101</v>
          </cell>
          <cell r="E225">
            <v>21</v>
          </cell>
          <cell r="G225">
            <v>1</v>
          </cell>
          <cell r="U225">
            <v>211777992</v>
          </cell>
          <cell r="V225">
            <v>107486372</v>
          </cell>
          <cell r="W225">
            <v>107486372</v>
          </cell>
          <cell r="X225">
            <v>107486372</v>
          </cell>
          <cell r="Y225">
            <v>107486372</v>
          </cell>
        </row>
        <row r="226">
          <cell r="C226">
            <v>11101</v>
          </cell>
          <cell r="E226">
            <v>21</v>
          </cell>
          <cell r="G226">
            <v>1</v>
          </cell>
          <cell r="U226">
            <v>50000000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</row>
        <row r="227">
          <cell r="C227">
            <v>11101</v>
          </cell>
          <cell r="E227">
            <v>21</v>
          </cell>
          <cell r="G227">
            <v>1</v>
          </cell>
          <cell r="U227">
            <v>60000000</v>
          </cell>
          <cell r="V227">
            <v>28448056</v>
          </cell>
          <cell r="W227">
            <v>28448056</v>
          </cell>
          <cell r="X227">
            <v>28448056</v>
          </cell>
          <cell r="Y227">
            <v>28448056</v>
          </cell>
        </row>
        <row r="228">
          <cell r="C228">
            <v>11101</v>
          </cell>
          <cell r="E228">
            <v>21</v>
          </cell>
          <cell r="G228">
            <v>1</v>
          </cell>
          <cell r="U228">
            <v>35303022</v>
          </cell>
          <cell r="V228">
            <v>24223920</v>
          </cell>
          <cell r="W228">
            <v>20318719</v>
          </cell>
          <cell r="X228">
            <v>9027400</v>
          </cell>
          <cell r="Y228">
            <v>9027400</v>
          </cell>
        </row>
        <row r="229">
          <cell r="C229">
            <v>11101</v>
          </cell>
          <cell r="E229">
            <v>21</v>
          </cell>
          <cell r="G229">
            <v>1</v>
          </cell>
          <cell r="U229">
            <v>25006307</v>
          </cell>
          <cell r="V229">
            <v>17158610</v>
          </cell>
          <cell r="W229">
            <v>14392563</v>
          </cell>
          <cell r="X229">
            <v>6394400</v>
          </cell>
          <cell r="Y229">
            <v>6394400</v>
          </cell>
        </row>
        <row r="230">
          <cell r="C230">
            <v>11101</v>
          </cell>
          <cell r="E230">
            <v>21</v>
          </cell>
          <cell r="G230">
            <v>1</v>
          </cell>
          <cell r="U230">
            <v>27531644</v>
          </cell>
          <cell r="V230">
            <v>19632345</v>
          </cell>
          <cell r="W230">
            <v>16584552</v>
          </cell>
          <cell r="X230">
            <v>315973</v>
          </cell>
          <cell r="Y230">
            <v>315973</v>
          </cell>
        </row>
        <row r="231">
          <cell r="C231">
            <v>11101</v>
          </cell>
          <cell r="E231">
            <v>21</v>
          </cell>
          <cell r="G231">
            <v>1</v>
          </cell>
          <cell r="U231">
            <v>12658797</v>
          </cell>
          <cell r="V231">
            <v>8673472</v>
          </cell>
          <cell r="W231">
            <v>7247464</v>
          </cell>
          <cell r="X231">
            <v>3126300</v>
          </cell>
          <cell r="Y231">
            <v>3126300</v>
          </cell>
        </row>
        <row r="232">
          <cell r="C232">
            <v>11101</v>
          </cell>
          <cell r="E232">
            <v>21</v>
          </cell>
          <cell r="G232">
            <v>1</v>
          </cell>
          <cell r="U232">
            <v>1442285</v>
          </cell>
          <cell r="V232">
            <v>991980</v>
          </cell>
          <cell r="W232">
            <v>833314</v>
          </cell>
          <cell r="X232">
            <v>391400</v>
          </cell>
          <cell r="Y232">
            <v>391400</v>
          </cell>
        </row>
        <row r="233">
          <cell r="C233">
            <v>11101</v>
          </cell>
          <cell r="E233">
            <v>21</v>
          </cell>
          <cell r="G233">
            <v>1</v>
          </cell>
          <cell r="U233">
            <v>9494098</v>
          </cell>
          <cell r="V233">
            <v>6505102</v>
          </cell>
          <cell r="W233">
            <v>5435572</v>
          </cell>
          <cell r="X233">
            <v>2345900</v>
          </cell>
          <cell r="Y233">
            <v>2345900</v>
          </cell>
        </row>
        <row r="234">
          <cell r="C234">
            <v>11101</v>
          </cell>
          <cell r="E234">
            <v>21</v>
          </cell>
          <cell r="G234">
            <v>1</v>
          </cell>
          <cell r="U234">
            <v>1582347</v>
          </cell>
          <cell r="V234">
            <v>1084179</v>
          </cell>
          <cell r="W234">
            <v>906143</v>
          </cell>
          <cell r="X234">
            <v>391900</v>
          </cell>
          <cell r="Y234">
            <v>391900</v>
          </cell>
        </row>
        <row r="235">
          <cell r="C235">
            <v>11101</v>
          </cell>
          <cell r="E235">
            <v>21</v>
          </cell>
          <cell r="G235">
            <v>1</v>
          </cell>
          <cell r="U235">
            <v>1582347</v>
          </cell>
          <cell r="V235">
            <v>1084179</v>
          </cell>
          <cell r="W235">
            <v>906143</v>
          </cell>
          <cell r="X235">
            <v>391900</v>
          </cell>
          <cell r="Y235">
            <v>391900</v>
          </cell>
        </row>
        <row r="236">
          <cell r="C236">
            <v>11101</v>
          </cell>
          <cell r="E236">
            <v>21</v>
          </cell>
          <cell r="G236">
            <v>1</v>
          </cell>
          <cell r="U236">
            <v>3164697</v>
          </cell>
          <cell r="V236">
            <v>2168364</v>
          </cell>
          <cell r="W236">
            <v>1811989</v>
          </cell>
          <cell r="X236">
            <v>782600</v>
          </cell>
          <cell r="Y236">
            <v>782600</v>
          </cell>
        </row>
        <row r="237">
          <cell r="C237">
            <v>11101</v>
          </cell>
          <cell r="E237">
            <v>21</v>
          </cell>
          <cell r="G237">
            <v>1</v>
          </cell>
          <cell r="U237">
            <v>299172743</v>
          </cell>
          <cell r="V237">
            <v>212475919</v>
          </cell>
          <cell r="W237">
            <v>203292069</v>
          </cell>
          <cell r="X237">
            <v>99478459</v>
          </cell>
          <cell r="Y237">
            <v>99478459</v>
          </cell>
        </row>
        <row r="238">
          <cell r="C238">
            <v>11101</v>
          </cell>
          <cell r="E238">
            <v>21</v>
          </cell>
          <cell r="G238">
            <v>1</v>
          </cell>
          <cell r="U238">
            <v>4104685</v>
          </cell>
          <cell r="V238">
            <v>766207</v>
          </cell>
          <cell r="W238">
            <v>434947</v>
          </cell>
          <cell r="X238">
            <v>268799</v>
          </cell>
          <cell r="Y238">
            <v>268799</v>
          </cell>
        </row>
        <row r="239">
          <cell r="C239">
            <v>11101</v>
          </cell>
          <cell r="E239">
            <v>21</v>
          </cell>
          <cell r="G239">
            <v>1</v>
          </cell>
          <cell r="U239">
            <v>6387232</v>
          </cell>
          <cell r="V239">
            <v>1192283</v>
          </cell>
          <cell r="W239">
            <v>684854</v>
          </cell>
          <cell r="X239">
            <v>432914</v>
          </cell>
          <cell r="Y239">
            <v>432914</v>
          </cell>
        </row>
        <row r="240">
          <cell r="C240">
            <v>11101</v>
          </cell>
          <cell r="E240">
            <v>21</v>
          </cell>
          <cell r="G240">
            <v>1</v>
          </cell>
          <cell r="U240">
            <v>5974839</v>
          </cell>
          <cell r="V240">
            <v>5730687</v>
          </cell>
          <cell r="W240">
            <v>4503178</v>
          </cell>
          <cell r="X240">
            <v>3013558</v>
          </cell>
          <cell r="Y240">
            <v>3013558</v>
          </cell>
        </row>
        <row r="241">
          <cell r="C241">
            <v>11101</v>
          </cell>
          <cell r="E241">
            <v>21</v>
          </cell>
          <cell r="G241">
            <v>1</v>
          </cell>
          <cell r="U241">
            <v>8668622</v>
          </cell>
          <cell r="V241">
            <v>5438099</v>
          </cell>
          <cell r="W241">
            <v>4562130</v>
          </cell>
          <cell r="X241">
            <v>134039</v>
          </cell>
          <cell r="Y241">
            <v>134039</v>
          </cell>
        </row>
        <row r="242">
          <cell r="C242">
            <v>11101</v>
          </cell>
          <cell r="E242">
            <v>21</v>
          </cell>
          <cell r="G242">
            <v>1</v>
          </cell>
          <cell r="U242">
            <v>17891332</v>
          </cell>
          <cell r="V242">
            <v>11830701</v>
          </cell>
          <cell r="W242">
            <v>9884178</v>
          </cell>
          <cell r="X242">
            <v>162414</v>
          </cell>
          <cell r="Y242">
            <v>162414</v>
          </cell>
        </row>
        <row r="243">
          <cell r="C243">
            <v>11101</v>
          </cell>
          <cell r="E243">
            <v>21</v>
          </cell>
          <cell r="G243">
            <v>1</v>
          </cell>
          <cell r="U243">
            <v>1486842</v>
          </cell>
          <cell r="V243">
            <v>1025536</v>
          </cell>
          <cell r="W243">
            <v>861316</v>
          </cell>
          <cell r="X243">
            <v>17872</v>
          </cell>
          <cell r="Y243">
            <v>17872</v>
          </cell>
        </row>
        <row r="244">
          <cell r="C244">
            <v>11101</v>
          </cell>
          <cell r="E244">
            <v>21</v>
          </cell>
          <cell r="G244">
            <v>1</v>
          </cell>
          <cell r="U244">
            <v>25413824</v>
          </cell>
          <cell r="V244">
            <v>16588746</v>
          </cell>
          <cell r="W244">
            <v>13975175</v>
          </cell>
          <cell r="X244">
            <v>304350</v>
          </cell>
          <cell r="Y244">
            <v>304350</v>
          </cell>
        </row>
        <row r="245">
          <cell r="C245">
            <v>11101</v>
          </cell>
          <cell r="E245">
            <v>21</v>
          </cell>
          <cell r="G245">
            <v>1</v>
          </cell>
          <cell r="U245">
            <v>12198634</v>
          </cell>
          <cell r="V245">
            <v>8066385</v>
          </cell>
          <cell r="W245">
            <v>6762513</v>
          </cell>
          <cell r="X245">
            <v>134039</v>
          </cell>
          <cell r="Y245">
            <v>134039</v>
          </cell>
        </row>
        <row r="246">
          <cell r="C246">
            <v>11101</v>
          </cell>
          <cell r="E246">
            <v>21</v>
          </cell>
          <cell r="G246">
            <v>1</v>
          </cell>
          <cell r="U246">
            <v>3303795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</row>
        <row r="247">
          <cell r="C247">
            <v>11101</v>
          </cell>
          <cell r="E247">
            <v>21</v>
          </cell>
          <cell r="G247">
            <v>1</v>
          </cell>
          <cell r="U247">
            <v>147631908</v>
          </cell>
          <cell r="V247">
            <v>25116981</v>
          </cell>
          <cell r="W247">
            <v>5845186</v>
          </cell>
          <cell r="X247">
            <v>2551472</v>
          </cell>
          <cell r="Y247">
            <v>2551472</v>
          </cell>
        </row>
        <row r="248">
          <cell r="C248">
            <v>11101</v>
          </cell>
          <cell r="E248">
            <v>21</v>
          </cell>
          <cell r="G248">
            <v>1</v>
          </cell>
          <cell r="U248">
            <v>2480291071</v>
          </cell>
          <cell r="V248">
            <v>1061350626</v>
          </cell>
          <cell r="W248">
            <v>1061350626</v>
          </cell>
          <cell r="X248">
            <v>1061350626</v>
          </cell>
          <cell r="Y248">
            <v>1061350626</v>
          </cell>
        </row>
        <row r="249">
          <cell r="C249">
            <v>11101</v>
          </cell>
          <cell r="E249">
            <v>21</v>
          </cell>
          <cell r="G249">
            <v>1</v>
          </cell>
          <cell r="U249">
            <v>23349060</v>
          </cell>
          <cell r="V249">
            <v>13444869</v>
          </cell>
          <cell r="W249">
            <v>13444869</v>
          </cell>
          <cell r="X249">
            <v>13444869</v>
          </cell>
          <cell r="Y249">
            <v>13444869</v>
          </cell>
        </row>
        <row r="250">
          <cell r="C250">
            <v>11101</v>
          </cell>
          <cell r="E250">
            <v>21</v>
          </cell>
          <cell r="G250">
            <v>1</v>
          </cell>
          <cell r="U250">
            <v>151372338</v>
          </cell>
          <cell r="V250">
            <v>64932400</v>
          </cell>
          <cell r="W250">
            <v>64932400</v>
          </cell>
          <cell r="X250">
            <v>64932400</v>
          </cell>
          <cell r="Y250">
            <v>64932400</v>
          </cell>
        </row>
        <row r="251">
          <cell r="C251">
            <v>11101</v>
          </cell>
          <cell r="E251">
            <v>21</v>
          </cell>
          <cell r="G251">
            <v>1</v>
          </cell>
          <cell r="U251">
            <v>908234029</v>
          </cell>
          <cell r="V251">
            <v>388762700</v>
          </cell>
          <cell r="W251">
            <v>388762700</v>
          </cell>
          <cell r="X251">
            <v>388762700</v>
          </cell>
          <cell r="Y251">
            <v>388762700</v>
          </cell>
        </row>
        <row r="252">
          <cell r="C252">
            <v>11101</v>
          </cell>
          <cell r="E252">
            <v>21</v>
          </cell>
          <cell r="G252">
            <v>1</v>
          </cell>
          <cell r="U252">
            <v>151372338</v>
          </cell>
          <cell r="V252">
            <v>64932400</v>
          </cell>
          <cell r="W252">
            <v>64932400</v>
          </cell>
          <cell r="X252">
            <v>64932400</v>
          </cell>
          <cell r="Y252">
            <v>64932400</v>
          </cell>
        </row>
        <row r="253">
          <cell r="C253">
            <v>11101</v>
          </cell>
          <cell r="E253">
            <v>21</v>
          </cell>
          <cell r="G253">
            <v>1</v>
          </cell>
          <cell r="U253">
            <v>302744676</v>
          </cell>
          <cell r="V253">
            <v>129704900</v>
          </cell>
          <cell r="W253">
            <v>129704900</v>
          </cell>
          <cell r="X253">
            <v>129704900</v>
          </cell>
          <cell r="Y253">
            <v>129704900</v>
          </cell>
        </row>
        <row r="254">
          <cell r="C254">
            <v>11101</v>
          </cell>
          <cell r="E254">
            <v>21</v>
          </cell>
          <cell r="G254">
            <v>1</v>
          </cell>
          <cell r="U254">
            <v>2185493494</v>
          </cell>
          <cell r="V254">
            <v>1016330865</v>
          </cell>
          <cell r="W254">
            <v>1016330865</v>
          </cell>
          <cell r="X254">
            <v>1016330865</v>
          </cell>
          <cell r="Y254">
            <v>1016330865</v>
          </cell>
        </row>
        <row r="255">
          <cell r="C255">
            <v>11101</v>
          </cell>
          <cell r="E255">
            <v>21</v>
          </cell>
          <cell r="G255">
            <v>1</v>
          </cell>
          <cell r="U255">
            <v>883256954</v>
          </cell>
          <cell r="V255">
            <v>460690420</v>
          </cell>
          <cell r="W255">
            <v>460690420</v>
          </cell>
          <cell r="X255">
            <v>460690420</v>
          </cell>
          <cell r="Y255">
            <v>460690420</v>
          </cell>
        </row>
        <row r="256">
          <cell r="C256">
            <v>11101</v>
          </cell>
          <cell r="E256">
            <v>21</v>
          </cell>
          <cell r="G256">
            <v>1</v>
          </cell>
          <cell r="U256">
            <v>329998712</v>
          </cell>
          <cell r="V256">
            <v>145457700</v>
          </cell>
          <cell r="W256">
            <v>143057700</v>
          </cell>
          <cell r="X256">
            <v>143057700</v>
          </cell>
          <cell r="Y256">
            <v>143057700</v>
          </cell>
        </row>
        <row r="257">
          <cell r="C257">
            <v>11101</v>
          </cell>
          <cell r="E257">
            <v>21</v>
          </cell>
          <cell r="G257">
            <v>1</v>
          </cell>
          <cell r="U257">
            <v>2718441857</v>
          </cell>
          <cell r="V257">
            <v>2627944119</v>
          </cell>
          <cell r="W257">
            <v>2627944119</v>
          </cell>
          <cell r="X257">
            <v>2627944119</v>
          </cell>
          <cell r="Y257">
            <v>2627944119</v>
          </cell>
        </row>
        <row r="258">
          <cell r="C258">
            <v>11101</v>
          </cell>
          <cell r="E258">
            <v>21</v>
          </cell>
          <cell r="G258">
            <v>1</v>
          </cell>
          <cell r="U258">
            <v>1210978705</v>
          </cell>
          <cell r="V258">
            <v>518309200</v>
          </cell>
          <cell r="W258">
            <v>518309200</v>
          </cell>
          <cell r="X258">
            <v>518309200</v>
          </cell>
          <cell r="Y258">
            <v>518309200</v>
          </cell>
        </row>
        <row r="259">
          <cell r="C259">
            <v>11101</v>
          </cell>
          <cell r="E259">
            <v>21</v>
          </cell>
          <cell r="G259">
            <v>1</v>
          </cell>
          <cell r="U259">
            <v>326213023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</row>
        <row r="260">
          <cell r="C260">
            <v>11101</v>
          </cell>
          <cell r="E260">
            <v>21</v>
          </cell>
          <cell r="G260">
            <v>1</v>
          </cell>
          <cell r="U260">
            <v>140000000</v>
          </cell>
          <cell r="V260">
            <v>127500000</v>
          </cell>
          <cell r="W260">
            <v>107500000</v>
          </cell>
          <cell r="X260">
            <v>15871000</v>
          </cell>
          <cell r="Y260">
            <v>15871000</v>
          </cell>
        </row>
        <row r="261">
          <cell r="C261">
            <v>11101</v>
          </cell>
          <cell r="E261">
            <v>21</v>
          </cell>
          <cell r="G261">
            <v>1</v>
          </cell>
          <cell r="U261">
            <v>350000000</v>
          </cell>
          <cell r="V261">
            <v>270000000</v>
          </cell>
          <cell r="W261">
            <v>0</v>
          </cell>
          <cell r="X261">
            <v>0</v>
          </cell>
          <cell r="Y261">
            <v>0</v>
          </cell>
        </row>
        <row r="262">
          <cell r="C262">
            <v>11101</v>
          </cell>
          <cell r="E262">
            <v>21</v>
          </cell>
          <cell r="G262">
            <v>1</v>
          </cell>
          <cell r="U262">
            <v>400000000</v>
          </cell>
          <cell r="V262">
            <v>302500000</v>
          </cell>
          <cell r="W262">
            <v>1316706</v>
          </cell>
          <cell r="X262">
            <v>1316706</v>
          </cell>
          <cell r="Y262">
            <v>1316706</v>
          </cell>
        </row>
        <row r="263">
          <cell r="C263">
            <v>11101</v>
          </cell>
          <cell r="E263">
            <v>21</v>
          </cell>
          <cell r="G263">
            <v>1</v>
          </cell>
          <cell r="U263">
            <v>100000000</v>
          </cell>
          <cell r="V263">
            <v>39556800</v>
          </cell>
          <cell r="W263">
            <v>39556800</v>
          </cell>
          <cell r="X263">
            <v>39556800</v>
          </cell>
          <cell r="Y263">
            <v>39556800</v>
          </cell>
        </row>
        <row r="264">
          <cell r="C264">
            <v>11101</v>
          </cell>
          <cell r="E264">
            <v>21</v>
          </cell>
          <cell r="G264">
            <v>1</v>
          </cell>
          <cell r="U264">
            <v>1276542986</v>
          </cell>
          <cell r="V264">
            <v>1276542986</v>
          </cell>
          <cell r="W264">
            <v>1276542986</v>
          </cell>
          <cell r="X264">
            <v>1183376800</v>
          </cell>
          <cell r="Y264">
            <v>1183376800</v>
          </cell>
        </row>
        <row r="265">
          <cell r="C265">
            <v>11101</v>
          </cell>
          <cell r="E265">
            <v>21</v>
          </cell>
          <cell r="G265">
            <v>1</v>
          </cell>
          <cell r="U265">
            <v>248804736</v>
          </cell>
          <cell r="V265">
            <v>90500000</v>
          </cell>
          <cell r="W265">
            <v>76500000</v>
          </cell>
          <cell r="X265">
            <v>21847900.260000002</v>
          </cell>
          <cell r="Y265">
            <v>17606400</v>
          </cell>
        </row>
        <row r="266">
          <cell r="C266">
            <v>11101</v>
          </cell>
          <cell r="E266">
            <v>21</v>
          </cell>
          <cell r="G266">
            <v>1</v>
          </cell>
          <cell r="U266">
            <v>234834096</v>
          </cell>
          <cell r="V266">
            <v>234834096</v>
          </cell>
          <cell r="W266">
            <v>234834096</v>
          </cell>
          <cell r="X266">
            <v>49500000</v>
          </cell>
          <cell r="Y266">
            <v>49500000</v>
          </cell>
        </row>
        <row r="267">
          <cell r="C267">
            <v>11101</v>
          </cell>
          <cell r="E267">
            <v>21</v>
          </cell>
          <cell r="G267">
            <v>1</v>
          </cell>
          <cell r="U267">
            <v>260000000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</row>
        <row r="268">
          <cell r="C268">
            <v>11101</v>
          </cell>
          <cell r="E268">
            <v>21</v>
          </cell>
          <cell r="G268">
            <v>1</v>
          </cell>
          <cell r="U268">
            <v>92747413</v>
          </cell>
          <cell r="V268">
            <v>36904000</v>
          </cell>
          <cell r="W268">
            <v>36904000</v>
          </cell>
          <cell r="X268">
            <v>5763360</v>
          </cell>
          <cell r="Y268">
            <v>4752960</v>
          </cell>
        </row>
        <row r="269">
          <cell r="C269">
            <v>11101</v>
          </cell>
          <cell r="E269">
            <v>21</v>
          </cell>
          <cell r="G269">
            <v>1</v>
          </cell>
          <cell r="U269">
            <v>9138286</v>
          </cell>
          <cell r="V269">
            <v>0</v>
          </cell>
          <cell r="W269">
            <v>0</v>
          </cell>
          <cell r="X269">
            <v>0</v>
          </cell>
          <cell r="Y269">
            <v>0</v>
          </cell>
        </row>
        <row r="270">
          <cell r="C270">
            <v>11101</v>
          </cell>
          <cell r="E270">
            <v>21</v>
          </cell>
          <cell r="G270">
            <v>1</v>
          </cell>
          <cell r="U270">
            <v>282733887</v>
          </cell>
          <cell r="V270">
            <v>200994489.49000001</v>
          </cell>
          <cell r="W270">
            <v>181681516.88</v>
          </cell>
          <cell r="X270">
            <v>115236766.41</v>
          </cell>
          <cell r="Y270">
            <v>91681516.879999995</v>
          </cell>
        </row>
        <row r="271">
          <cell r="C271">
            <v>11101</v>
          </cell>
          <cell r="E271">
            <v>21</v>
          </cell>
          <cell r="G271">
            <v>1</v>
          </cell>
          <cell r="U271">
            <v>94006482</v>
          </cell>
          <cell r="V271">
            <v>60780269</v>
          </cell>
          <cell r="W271">
            <v>60780269</v>
          </cell>
          <cell r="X271">
            <v>31191801</v>
          </cell>
          <cell r="Y271">
            <v>30780269</v>
          </cell>
        </row>
        <row r="272">
          <cell r="C272">
            <v>11101</v>
          </cell>
          <cell r="E272">
            <v>21</v>
          </cell>
          <cell r="G272">
            <v>1</v>
          </cell>
          <cell r="U272">
            <v>413698509</v>
          </cell>
          <cell r="V272">
            <v>383298015</v>
          </cell>
          <cell r="W272">
            <v>383298015</v>
          </cell>
          <cell r="X272">
            <v>142530565.28999999</v>
          </cell>
          <cell r="Y272">
            <v>99017379.209999993</v>
          </cell>
        </row>
        <row r="273">
          <cell r="C273">
            <v>11101</v>
          </cell>
          <cell r="E273">
            <v>21</v>
          </cell>
          <cell r="G273">
            <v>1</v>
          </cell>
          <cell r="U273">
            <v>800246582</v>
          </cell>
          <cell r="V273">
            <v>800246582</v>
          </cell>
          <cell r="W273">
            <v>800246582</v>
          </cell>
          <cell r="X273">
            <v>142044804</v>
          </cell>
          <cell r="Y273">
            <v>142044804</v>
          </cell>
        </row>
        <row r="274">
          <cell r="C274">
            <v>11101</v>
          </cell>
          <cell r="E274">
            <v>21</v>
          </cell>
          <cell r="G274">
            <v>1</v>
          </cell>
          <cell r="U274">
            <v>388987776</v>
          </cell>
          <cell r="V274">
            <v>388987776</v>
          </cell>
          <cell r="W274">
            <v>388987776</v>
          </cell>
          <cell r="X274">
            <v>71544607</v>
          </cell>
          <cell r="Y274">
            <v>71544607</v>
          </cell>
        </row>
        <row r="275">
          <cell r="C275">
            <v>11101</v>
          </cell>
          <cell r="E275">
            <v>21</v>
          </cell>
          <cell r="G275">
            <v>1</v>
          </cell>
          <cell r="U275">
            <v>144311960</v>
          </cell>
          <cell r="V275">
            <v>116111399</v>
          </cell>
          <cell r="W275">
            <v>116111399</v>
          </cell>
          <cell r="X275">
            <v>0</v>
          </cell>
          <cell r="Y275">
            <v>0</v>
          </cell>
        </row>
        <row r="276">
          <cell r="C276">
            <v>11101</v>
          </cell>
          <cell r="E276">
            <v>21</v>
          </cell>
          <cell r="G276">
            <v>1</v>
          </cell>
          <cell r="U276">
            <v>973812324</v>
          </cell>
          <cell r="V276">
            <v>973208705</v>
          </cell>
          <cell r="W276">
            <v>973208705</v>
          </cell>
          <cell r="X276">
            <v>162201450.81999999</v>
          </cell>
          <cell r="Y276">
            <v>162201450.81999999</v>
          </cell>
        </row>
        <row r="277">
          <cell r="C277">
            <v>11101</v>
          </cell>
          <cell r="E277">
            <v>21</v>
          </cell>
          <cell r="G277">
            <v>1</v>
          </cell>
          <cell r="U277">
            <v>30000000</v>
          </cell>
          <cell r="V277">
            <v>0</v>
          </cell>
          <cell r="W277">
            <v>0</v>
          </cell>
          <cell r="X277">
            <v>0</v>
          </cell>
          <cell r="Y277">
            <v>0</v>
          </cell>
        </row>
        <row r="278">
          <cell r="C278">
            <v>11101</v>
          </cell>
          <cell r="E278">
            <v>21</v>
          </cell>
          <cell r="G278">
            <v>1</v>
          </cell>
          <cell r="U278">
            <v>280110809</v>
          </cell>
          <cell r="V278">
            <v>278195944</v>
          </cell>
          <cell r="W278">
            <v>278195944</v>
          </cell>
          <cell r="X278">
            <v>278195944</v>
          </cell>
          <cell r="Y278">
            <v>278195944</v>
          </cell>
        </row>
        <row r="279">
          <cell r="C279">
            <v>11101</v>
          </cell>
          <cell r="E279">
            <v>21</v>
          </cell>
          <cell r="G279">
            <v>1</v>
          </cell>
          <cell r="U279">
            <v>670154505</v>
          </cell>
          <cell r="V279">
            <v>656923598</v>
          </cell>
          <cell r="W279">
            <v>656923598</v>
          </cell>
          <cell r="X279">
            <v>363779696</v>
          </cell>
          <cell r="Y279">
            <v>363779696</v>
          </cell>
        </row>
        <row r="280">
          <cell r="C280">
            <v>11101</v>
          </cell>
          <cell r="E280">
            <v>21</v>
          </cell>
          <cell r="G280">
            <v>1</v>
          </cell>
          <cell r="U280">
            <v>575242464</v>
          </cell>
          <cell r="V280">
            <v>564774100</v>
          </cell>
          <cell r="W280">
            <v>564774100</v>
          </cell>
          <cell r="X280">
            <v>5376129</v>
          </cell>
          <cell r="Y280">
            <v>5376129</v>
          </cell>
        </row>
        <row r="281">
          <cell r="C281">
            <v>11101</v>
          </cell>
          <cell r="E281">
            <v>21</v>
          </cell>
          <cell r="G281">
            <v>1</v>
          </cell>
          <cell r="U281">
            <v>54066817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</row>
        <row r="282">
          <cell r="C282">
            <v>11101</v>
          </cell>
          <cell r="E282">
            <v>21</v>
          </cell>
          <cell r="G282">
            <v>1</v>
          </cell>
          <cell r="U282">
            <v>409808179</v>
          </cell>
          <cell r="V282">
            <v>322485989</v>
          </cell>
          <cell r="W282">
            <v>322485989</v>
          </cell>
          <cell r="X282">
            <v>252185379</v>
          </cell>
          <cell r="Y282">
            <v>240025469</v>
          </cell>
        </row>
        <row r="283">
          <cell r="C283">
            <v>11101</v>
          </cell>
          <cell r="E283">
            <v>21</v>
          </cell>
          <cell r="G283">
            <v>1</v>
          </cell>
          <cell r="U283">
            <v>8293641</v>
          </cell>
          <cell r="V283">
            <v>7658375</v>
          </cell>
          <cell r="W283">
            <v>7658375</v>
          </cell>
          <cell r="X283">
            <v>365186</v>
          </cell>
          <cell r="Y283">
            <v>365186</v>
          </cell>
        </row>
        <row r="284">
          <cell r="C284">
            <v>11101</v>
          </cell>
          <cell r="E284">
            <v>21</v>
          </cell>
          <cell r="G284">
            <v>1</v>
          </cell>
          <cell r="U284">
            <v>177224312</v>
          </cell>
          <cell r="V284">
            <v>172000000</v>
          </cell>
          <cell r="W284">
            <v>162273731</v>
          </cell>
          <cell r="X284">
            <v>0</v>
          </cell>
          <cell r="Y284">
            <v>0</v>
          </cell>
        </row>
        <row r="285">
          <cell r="C285">
            <v>11101</v>
          </cell>
          <cell r="E285">
            <v>21</v>
          </cell>
          <cell r="G285">
            <v>1</v>
          </cell>
          <cell r="U285">
            <v>2035888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</row>
        <row r="286">
          <cell r="C286">
            <v>11101</v>
          </cell>
          <cell r="E286">
            <v>21</v>
          </cell>
          <cell r="G286">
            <v>1</v>
          </cell>
          <cell r="U286">
            <v>22033104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</row>
        <row r="287">
          <cell r="C287">
            <v>11101</v>
          </cell>
          <cell r="E287">
            <v>21</v>
          </cell>
          <cell r="G287">
            <v>1</v>
          </cell>
          <cell r="U287">
            <v>147272832</v>
          </cell>
          <cell r="V287">
            <v>147272832</v>
          </cell>
          <cell r="W287">
            <v>147272832</v>
          </cell>
          <cell r="X287">
            <v>42666206</v>
          </cell>
          <cell r="Y287">
            <v>38709354</v>
          </cell>
        </row>
        <row r="288">
          <cell r="C288">
            <v>11101</v>
          </cell>
          <cell r="E288">
            <v>21</v>
          </cell>
          <cell r="G288">
            <v>1</v>
          </cell>
          <cell r="U288">
            <v>42194170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</row>
        <row r="289">
          <cell r="C289">
            <v>11101</v>
          </cell>
          <cell r="E289">
            <v>21</v>
          </cell>
          <cell r="G289">
            <v>1</v>
          </cell>
          <cell r="U289">
            <v>118508314</v>
          </cell>
          <cell r="V289">
            <v>4640602</v>
          </cell>
          <cell r="W289">
            <v>4640602</v>
          </cell>
          <cell r="X289">
            <v>4640602</v>
          </cell>
          <cell r="Y289">
            <v>3044005</v>
          </cell>
        </row>
        <row r="290">
          <cell r="C290">
            <v>11101</v>
          </cell>
          <cell r="E290">
            <v>21</v>
          </cell>
          <cell r="G290">
            <v>1</v>
          </cell>
          <cell r="U290">
            <v>6197854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</row>
        <row r="291">
          <cell r="C291">
            <v>11101</v>
          </cell>
          <cell r="E291">
            <v>21</v>
          </cell>
          <cell r="G291">
            <v>1</v>
          </cell>
          <cell r="U291">
            <v>12395708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</row>
        <row r="292">
          <cell r="C292">
            <v>11101</v>
          </cell>
          <cell r="E292">
            <v>21</v>
          </cell>
          <cell r="G292">
            <v>1</v>
          </cell>
          <cell r="U292">
            <v>8677673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</row>
        <row r="293">
          <cell r="C293">
            <v>11101</v>
          </cell>
          <cell r="E293">
            <v>22</v>
          </cell>
          <cell r="G293">
            <v>3</v>
          </cell>
          <cell r="U293">
            <v>4397176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</row>
        <row r="294">
          <cell r="C294">
            <v>11101</v>
          </cell>
          <cell r="E294">
            <v>22</v>
          </cell>
          <cell r="G294">
            <v>3</v>
          </cell>
          <cell r="U294">
            <v>3114666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</row>
        <row r="295">
          <cell r="C295">
            <v>11101</v>
          </cell>
          <cell r="E295">
            <v>22</v>
          </cell>
          <cell r="G295">
            <v>3</v>
          </cell>
          <cell r="U295">
            <v>3447862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</row>
        <row r="296">
          <cell r="C296">
            <v>11101</v>
          </cell>
          <cell r="E296">
            <v>22</v>
          </cell>
          <cell r="G296">
            <v>3</v>
          </cell>
          <cell r="U296">
            <v>1580344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</row>
        <row r="297">
          <cell r="C297">
            <v>11101</v>
          </cell>
          <cell r="E297">
            <v>22</v>
          </cell>
          <cell r="G297">
            <v>3</v>
          </cell>
          <cell r="U297">
            <v>180195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</row>
        <row r="298">
          <cell r="C298">
            <v>11101</v>
          </cell>
          <cell r="E298">
            <v>22</v>
          </cell>
          <cell r="G298">
            <v>3</v>
          </cell>
          <cell r="U298">
            <v>1185258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</row>
        <row r="299">
          <cell r="C299">
            <v>11101</v>
          </cell>
          <cell r="E299">
            <v>22</v>
          </cell>
          <cell r="G299">
            <v>3</v>
          </cell>
          <cell r="U299">
            <v>197543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</row>
        <row r="300">
          <cell r="C300">
            <v>11101</v>
          </cell>
          <cell r="E300">
            <v>22</v>
          </cell>
          <cell r="G300">
            <v>3</v>
          </cell>
          <cell r="U300">
            <v>197543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</row>
        <row r="301">
          <cell r="C301">
            <v>11101</v>
          </cell>
          <cell r="E301">
            <v>22</v>
          </cell>
          <cell r="G301">
            <v>3</v>
          </cell>
          <cell r="U301">
            <v>395086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</row>
        <row r="302">
          <cell r="C302">
            <v>11101</v>
          </cell>
          <cell r="E302">
            <v>22</v>
          </cell>
          <cell r="G302">
            <v>3</v>
          </cell>
          <cell r="U302">
            <v>228393243</v>
          </cell>
          <cell r="V302">
            <v>11505000</v>
          </cell>
          <cell r="W302">
            <v>11505000</v>
          </cell>
          <cell r="X302">
            <v>9204000</v>
          </cell>
          <cell r="Y302">
            <v>9204000</v>
          </cell>
        </row>
        <row r="303">
          <cell r="C303">
            <v>11101</v>
          </cell>
          <cell r="E303">
            <v>22</v>
          </cell>
          <cell r="G303">
            <v>3</v>
          </cell>
          <cell r="U303">
            <v>33541832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</row>
        <row r="304">
          <cell r="C304">
            <v>11101</v>
          </cell>
          <cell r="E304">
            <v>22</v>
          </cell>
          <cell r="G304">
            <v>3</v>
          </cell>
          <cell r="U304">
            <v>186344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</row>
        <row r="305">
          <cell r="C305">
            <v>11101</v>
          </cell>
          <cell r="E305">
            <v>22</v>
          </cell>
          <cell r="G305">
            <v>3</v>
          </cell>
          <cell r="U305">
            <v>2955310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</row>
        <row r="306">
          <cell r="C306">
            <v>11101</v>
          </cell>
          <cell r="E306">
            <v>22</v>
          </cell>
          <cell r="G306">
            <v>3</v>
          </cell>
          <cell r="U306">
            <v>1447499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</row>
        <row r="307">
          <cell r="C307">
            <v>11101</v>
          </cell>
          <cell r="E307">
            <v>22</v>
          </cell>
          <cell r="G307">
            <v>3</v>
          </cell>
          <cell r="U307">
            <v>114260841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</row>
        <row r="308">
          <cell r="C308">
            <v>11101</v>
          </cell>
          <cell r="E308">
            <v>22</v>
          </cell>
          <cell r="G308">
            <v>3</v>
          </cell>
          <cell r="U308">
            <v>2122998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</row>
        <row r="309">
          <cell r="C309">
            <v>11101</v>
          </cell>
          <cell r="E309">
            <v>22</v>
          </cell>
          <cell r="G309">
            <v>3</v>
          </cell>
          <cell r="U309">
            <v>978303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</row>
        <row r="310">
          <cell r="C310">
            <v>11101</v>
          </cell>
          <cell r="E310">
            <v>22</v>
          </cell>
          <cell r="G310">
            <v>3</v>
          </cell>
          <cell r="U310">
            <v>1417957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</row>
        <row r="311">
          <cell r="C311">
            <v>11101</v>
          </cell>
          <cell r="E311">
            <v>22</v>
          </cell>
          <cell r="G311">
            <v>3</v>
          </cell>
          <cell r="U311">
            <v>3384832</v>
          </cell>
          <cell r="V311">
            <v>2030899</v>
          </cell>
          <cell r="W311">
            <v>2030899</v>
          </cell>
          <cell r="X311">
            <v>1307080</v>
          </cell>
          <cell r="Y311">
            <v>1307080</v>
          </cell>
        </row>
        <row r="312">
          <cell r="C312">
            <v>11101</v>
          </cell>
          <cell r="E312">
            <v>22</v>
          </cell>
          <cell r="G312">
            <v>3</v>
          </cell>
          <cell r="U312">
            <v>2397588</v>
          </cell>
          <cell r="V312">
            <v>1438553</v>
          </cell>
          <cell r="W312">
            <v>1438553</v>
          </cell>
          <cell r="X312">
            <v>925780</v>
          </cell>
          <cell r="Y312">
            <v>925780</v>
          </cell>
        </row>
        <row r="313">
          <cell r="C313">
            <v>11101</v>
          </cell>
          <cell r="E313">
            <v>22</v>
          </cell>
          <cell r="G313">
            <v>3</v>
          </cell>
          <cell r="U313">
            <v>2809646</v>
          </cell>
          <cell r="V313">
            <v>1685788</v>
          </cell>
          <cell r="W313">
            <v>1685788</v>
          </cell>
          <cell r="X313">
            <v>0</v>
          </cell>
          <cell r="Y313">
            <v>0</v>
          </cell>
        </row>
        <row r="314">
          <cell r="C314">
            <v>11101</v>
          </cell>
          <cell r="E314">
            <v>22</v>
          </cell>
          <cell r="G314">
            <v>3</v>
          </cell>
          <cell r="U314">
            <v>1279264</v>
          </cell>
          <cell r="V314">
            <v>767558</v>
          </cell>
          <cell r="W314">
            <v>767558</v>
          </cell>
          <cell r="X314">
            <v>468400</v>
          </cell>
          <cell r="Y314">
            <v>468400</v>
          </cell>
        </row>
        <row r="315">
          <cell r="C315">
            <v>11101</v>
          </cell>
          <cell r="E315">
            <v>22</v>
          </cell>
          <cell r="G315">
            <v>3</v>
          </cell>
          <cell r="U315">
            <v>138209</v>
          </cell>
          <cell r="V315">
            <v>82925</v>
          </cell>
          <cell r="W315">
            <v>82925</v>
          </cell>
          <cell r="X315">
            <v>56100</v>
          </cell>
          <cell r="Y315">
            <v>56100</v>
          </cell>
        </row>
        <row r="316">
          <cell r="C316">
            <v>11101</v>
          </cell>
          <cell r="E316">
            <v>22</v>
          </cell>
          <cell r="G316">
            <v>3</v>
          </cell>
          <cell r="U316">
            <v>959447</v>
          </cell>
          <cell r="V316">
            <v>575668</v>
          </cell>
          <cell r="W316">
            <v>575668</v>
          </cell>
          <cell r="X316">
            <v>351700</v>
          </cell>
          <cell r="Y316">
            <v>351700</v>
          </cell>
        </row>
        <row r="317">
          <cell r="C317">
            <v>11101</v>
          </cell>
          <cell r="E317">
            <v>22</v>
          </cell>
          <cell r="G317">
            <v>3</v>
          </cell>
          <cell r="U317">
            <v>159907</v>
          </cell>
          <cell r="V317">
            <v>95944</v>
          </cell>
          <cell r="W317">
            <v>95944</v>
          </cell>
          <cell r="X317">
            <v>58800</v>
          </cell>
          <cell r="Y317">
            <v>58800</v>
          </cell>
        </row>
        <row r="318">
          <cell r="C318">
            <v>11101</v>
          </cell>
          <cell r="E318">
            <v>22</v>
          </cell>
          <cell r="G318">
            <v>3</v>
          </cell>
          <cell r="U318">
            <v>159907</v>
          </cell>
          <cell r="V318">
            <v>95944</v>
          </cell>
          <cell r="W318">
            <v>95944</v>
          </cell>
          <cell r="X318">
            <v>58800</v>
          </cell>
          <cell r="Y318">
            <v>58800</v>
          </cell>
        </row>
        <row r="319">
          <cell r="C319">
            <v>11101</v>
          </cell>
          <cell r="E319">
            <v>22</v>
          </cell>
          <cell r="G319">
            <v>3</v>
          </cell>
          <cell r="U319">
            <v>319815</v>
          </cell>
          <cell r="V319">
            <v>191889</v>
          </cell>
          <cell r="W319">
            <v>191889</v>
          </cell>
          <cell r="X319">
            <v>117400</v>
          </cell>
          <cell r="Y319">
            <v>117400</v>
          </cell>
        </row>
        <row r="320">
          <cell r="C320">
            <v>11101</v>
          </cell>
          <cell r="E320">
            <v>22</v>
          </cell>
          <cell r="G320">
            <v>3</v>
          </cell>
          <cell r="U320">
            <v>70189524</v>
          </cell>
          <cell r="V320">
            <v>70189524</v>
          </cell>
          <cell r="W320">
            <v>70189524</v>
          </cell>
          <cell r="X320">
            <v>39594762</v>
          </cell>
          <cell r="Y320">
            <v>39594762</v>
          </cell>
        </row>
        <row r="321">
          <cell r="C321">
            <v>11101</v>
          </cell>
          <cell r="E321">
            <v>22</v>
          </cell>
          <cell r="G321">
            <v>3</v>
          </cell>
          <cell r="U321">
            <v>447941715</v>
          </cell>
          <cell r="V321">
            <v>373037923</v>
          </cell>
          <cell r="W321">
            <v>368037923</v>
          </cell>
          <cell r="X321">
            <v>9183333</v>
          </cell>
          <cell r="Y321">
            <v>9183333</v>
          </cell>
        </row>
        <row r="322">
          <cell r="C322">
            <v>11101</v>
          </cell>
          <cell r="E322">
            <v>22</v>
          </cell>
          <cell r="G322">
            <v>3</v>
          </cell>
          <cell r="U322">
            <v>25417840</v>
          </cell>
          <cell r="V322">
            <v>15250704</v>
          </cell>
          <cell r="W322">
            <v>15250704</v>
          </cell>
          <cell r="X322">
            <v>12158201</v>
          </cell>
          <cell r="Y322">
            <v>12158201</v>
          </cell>
        </row>
        <row r="323">
          <cell r="C323">
            <v>11101</v>
          </cell>
          <cell r="E323">
            <v>22</v>
          </cell>
          <cell r="G323">
            <v>3</v>
          </cell>
          <cell r="U323">
            <v>1368228</v>
          </cell>
          <cell r="V323">
            <v>820937</v>
          </cell>
          <cell r="W323">
            <v>820937</v>
          </cell>
          <cell r="X323">
            <v>619117</v>
          </cell>
          <cell r="Y323">
            <v>619117</v>
          </cell>
        </row>
        <row r="324">
          <cell r="C324">
            <v>11101</v>
          </cell>
          <cell r="E324">
            <v>22</v>
          </cell>
          <cell r="G324">
            <v>3</v>
          </cell>
          <cell r="U324">
            <v>2129077</v>
          </cell>
          <cell r="V324">
            <v>1277446</v>
          </cell>
          <cell r="W324">
            <v>1277446</v>
          </cell>
          <cell r="X324">
            <v>997119</v>
          </cell>
          <cell r="Y324">
            <v>997119</v>
          </cell>
        </row>
        <row r="325">
          <cell r="C325">
            <v>11101</v>
          </cell>
          <cell r="E325">
            <v>22</v>
          </cell>
          <cell r="G325">
            <v>3</v>
          </cell>
          <cell r="U325">
            <v>1226862</v>
          </cell>
          <cell r="V325">
            <v>736117</v>
          </cell>
          <cell r="W325">
            <v>736117</v>
          </cell>
          <cell r="X325">
            <v>515229</v>
          </cell>
          <cell r="Y325">
            <v>515229</v>
          </cell>
        </row>
        <row r="326">
          <cell r="C326">
            <v>11101</v>
          </cell>
          <cell r="E326">
            <v>22</v>
          </cell>
          <cell r="G326">
            <v>3</v>
          </cell>
          <cell r="U326">
            <v>1059077</v>
          </cell>
          <cell r="V326">
            <v>635446</v>
          </cell>
          <cell r="W326">
            <v>635446</v>
          </cell>
          <cell r="X326">
            <v>0</v>
          </cell>
          <cell r="Y326">
            <v>0</v>
          </cell>
        </row>
        <row r="327">
          <cell r="C327">
            <v>11101</v>
          </cell>
          <cell r="E327">
            <v>22</v>
          </cell>
          <cell r="G327">
            <v>3</v>
          </cell>
          <cell r="U327">
            <v>1730022</v>
          </cell>
          <cell r="V327">
            <v>1038013</v>
          </cell>
          <cell r="W327">
            <v>1038013</v>
          </cell>
          <cell r="X327">
            <v>0</v>
          </cell>
          <cell r="Y327">
            <v>0</v>
          </cell>
        </row>
        <row r="328">
          <cell r="C328">
            <v>11101</v>
          </cell>
          <cell r="E328">
            <v>22</v>
          </cell>
          <cell r="G328">
            <v>3</v>
          </cell>
          <cell r="U328">
            <v>141210</v>
          </cell>
          <cell r="V328">
            <v>84726</v>
          </cell>
          <cell r="W328">
            <v>84726</v>
          </cell>
          <cell r="X328">
            <v>0</v>
          </cell>
          <cell r="Y328">
            <v>0</v>
          </cell>
        </row>
        <row r="329">
          <cell r="C329">
            <v>11101</v>
          </cell>
          <cell r="E329">
            <v>22</v>
          </cell>
          <cell r="G329">
            <v>3</v>
          </cell>
          <cell r="U329">
            <v>2408270</v>
          </cell>
          <cell r="V329">
            <v>1444962</v>
          </cell>
          <cell r="W329">
            <v>1444962</v>
          </cell>
          <cell r="X329">
            <v>0</v>
          </cell>
          <cell r="Y329">
            <v>0</v>
          </cell>
        </row>
        <row r="330">
          <cell r="C330">
            <v>11101</v>
          </cell>
          <cell r="E330">
            <v>22</v>
          </cell>
          <cell r="G330">
            <v>3</v>
          </cell>
          <cell r="U330">
            <v>1179560</v>
          </cell>
          <cell r="V330">
            <v>707736</v>
          </cell>
          <cell r="W330">
            <v>707736</v>
          </cell>
          <cell r="X330">
            <v>0</v>
          </cell>
          <cell r="Y330">
            <v>0</v>
          </cell>
        </row>
        <row r="331">
          <cell r="C331">
            <v>11101</v>
          </cell>
          <cell r="E331">
            <v>22</v>
          </cell>
          <cell r="G331">
            <v>3</v>
          </cell>
          <cell r="U331">
            <v>2100000</v>
          </cell>
          <cell r="V331">
            <v>2100000</v>
          </cell>
          <cell r="W331">
            <v>0</v>
          </cell>
          <cell r="X331">
            <v>0</v>
          </cell>
          <cell r="Y331">
            <v>0</v>
          </cell>
        </row>
        <row r="332">
          <cell r="C332">
            <v>11101</v>
          </cell>
          <cell r="E332">
            <v>22</v>
          </cell>
          <cell r="G332">
            <v>3</v>
          </cell>
          <cell r="U332">
            <v>31500000</v>
          </cell>
          <cell r="V332">
            <v>31500000</v>
          </cell>
          <cell r="W332">
            <v>31500000</v>
          </cell>
          <cell r="X332">
            <v>4012600</v>
          </cell>
          <cell r="Y332">
            <v>4012600</v>
          </cell>
        </row>
        <row r="333">
          <cell r="C333">
            <v>11101</v>
          </cell>
          <cell r="E333">
            <v>22</v>
          </cell>
          <cell r="G333">
            <v>3</v>
          </cell>
          <cell r="U333">
            <v>4397176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</row>
        <row r="334">
          <cell r="C334">
            <v>11101</v>
          </cell>
          <cell r="E334">
            <v>22</v>
          </cell>
          <cell r="G334">
            <v>3</v>
          </cell>
          <cell r="U334">
            <v>3114666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</row>
        <row r="335">
          <cell r="C335">
            <v>11101</v>
          </cell>
          <cell r="E335">
            <v>22</v>
          </cell>
          <cell r="G335">
            <v>3</v>
          </cell>
          <cell r="U335">
            <v>3447862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</row>
        <row r="336">
          <cell r="C336">
            <v>11101</v>
          </cell>
          <cell r="E336">
            <v>22</v>
          </cell>
          <cell r="G336">
            <v>3</v>
          </cell>
          <cell r="U336">
            <v>1580344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</row>
        <row r="337">
          <cell r="C337">
            <v>11101</v>
          </cell>
          <cell r="E337">
            <v>22</v>
          </cell>
          <cell r="G337">
            <v>3</v>
          </cell>
          <cell r="U337">
            <v>180195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</row>
        <row r="338">
          <cell r="C338">
            <v>11101</v>
          </cell>
          <cell r="E338">
            <v>22</v>
          </cell>
          <cell r="G338">
            <v>3</v>
          </cell>
          <cell r="U338">
            <v>1185258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</row>
        <row r="339">
          <cell r="C339">
            <v>11101</v>
          </cell>
          <cell r="E339">
            <v>22</v>
          </cell>
          <cell r="G339">
            <v>3</v>
          </cell>
          <cell r="U339">
            <v>197543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</row>
        <row r="340">
          <cell r="C340">
            <v>11101</v>
          </cell>
          <cell r="E340">
            <v>22</v>
          </cell>
          <cell r="G340">
            <v>3</v>
          </cell>
          <cell r="U340">
            <v>197543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</row>
        <row r="341">
          <cell r="C341">
            <v>11101</v>
          </cell>
          <cell r="E341">
            <v>22</v>
          </cell>
          <cell r="G341">
            <v>3</v>
          </cell>
          <cell r="U341">
            <v>395086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</row>
        <row r="342">
          <cell r="C342">
            <v>11101</v>
          </cell>
          <cell r="E342">
            <v>22</v>
          </cell>
          <cell r="G342">
            <v>3</v>
          </cell>
          <cell r="U342">
            <v>50000000</v>
          </cell>
          <cell r="V342">
            <v>39853677</v>
          </cell>
          <cell r="W342">
            <v>38665170</v>
          </cell>
          <cell r="X342">
            <v>0</v>
          </cell>
          <cell r="Y342">
            <v>0</v>
          </cell>
        </row>
        <row r="343">
          <cell r="C343">
            <v>11101</v>
          </cell>
          <cell r="E343">
            <v>22</v>
          </cell>
          <cell r="G343">
            <v>3</v>
          </cell>
          <cell r="U343">
            <v>63000000</v>
          </cell>
          <cell r="V343">
            <v>63000000</v>
          </cell>
          <cell r="W343">
            <v>63000000</v>
          </cell>
          <cell r="X343">
            <v>0</v>
          </cell>
          <cell r="Y343">
            <v>0</v>
          </cell>
        </row>
        <row r="344">
          <cell r="C344">
            <v>11101</v>
          </cell>
          <cell r="E344">
            <v>22</v>
          </cell>
          <cell r="G344">
            <v>3</v>
          </cell>
          <cell r="U344">
            <v>385500000</v>
          </cell>
          <cell r="V344">
            <v>286307435</v>
          </cell>
          <cell r="W344">
            <v>286307435</v>
          </cell>
          <cell r="X344">
            <v>136413299</v>
          </cell>
          <cell r="Y344">
            <v>136413299</v>
          </cell>
        </row>
        <row r="345">
          <cell r="C345">
            <v>11101</v>
          </cell>
          <cell r="E345">
            <v>22</v>
          </cell>
          <cell r="G345">
            <v>3</v>
          </cell>
          <cell r="U345">
            <v>90000000</v>
          </cell>
          <cell r="V345">
            <v>90000000</v>
          </cell>
          <cell r="W345">
            <v>90000000</v>
          </cell>
          <cell r="X345">
            <v>0</v>
          </cell>
          <cell r="Y345">
            <v>0</v>
          </cell>
        </row>
        <row r="346">
          <cell r="C346">
            <v>11101</v>
          </cell>
          <cell r="E346">
            <v>22</v>
          </cell>
          <cell r="G346">
            <v>3</v>
          </cell>
          <cell r="U346">
            <v>154154084</v>
          </cell>
          <cell r="V346">
            <v>108550000</v>
          </cell>
          <cell r="W346">
            <v>108550000</v>
          </cell>
          <cell r="X346">
            <v>34550000</v>
          </cell>
          <cell r="Y346">
            <v>28050000</v>
          </cell>
        </row>
        <row r="347">
          <cell r="C347">
            <v>11101</v>
          </cell>
          <cell r="E347">
            <v>22</v>
          </cell>
          <cell r="G347">
            <v>3</v>
          </cell>
          <cell r="U347">
            <v>2122998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</row>
        <row r="348">
          <cell r="C348">
            <v>11101</v>
          </cell>
          <cell r="E348">
            <v>22</v>
          </cell>
          <cell r="G348">
            <v>3</v>
          </cell>
          <cell r="U348">
            <v>186344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</row>
        <row r="349">
          <cell r="C349">
            <v>11101</v>
          </cell>
          <cell r="E349">
            <v>22</v>
          </cell>
          <cell r="G349">
            <v>3</v>
          </cell>
          <cell r="U349">
            <v>2955310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</row>
        <row r="350">
          <cell r="C350">
            <v>11101</v>
          </cell>
          <cell r="E350">
            <v>22</v>
          </cell>
          <cell r="G350">
            <v>3</v>
          </cell>
          <cell r="U350">
            <v>33541832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</row>
        <row r="351">
          <cell r="C351">
            <v>11101</v>
          </cell>
          <cell r="E351">
            <v>22</v>
          </cell>
          <cell r="G351">
            <v>3</v>
          </cell>
          <cell r="U351">
            <v>978303</v>
          </cell>
          <cell r="V351">
            <v>0</v>
          </cell>
          <cell r="W351">
            <v>0</v>
          </cell>
          <cell r="X351">
            <v>0</v>
          </cell>
          <cell r="Y351">
            <v>0</v>
          </cell>
        </row>
        <row r="352">
          <cell r="C352">
            <v>11101</v>
          </cell>
          <cell r="E352">
            <v>22</v>
          </cell>
          <cell r="G352">
            <v>3</v>
          </cell>
          <cell r="U352">
            <v>1417957</v>
          </cell>
          <cell r="V352">
            <v>0</v>
          </cell>
          <cell r="W352">
            <v>0</v>
          </cell>
          <cell r="X352">
            <v>0</v>
          </cell>
          <cell r="Y352">
            <v>0</v>
          </cell>
        </row>
        <row r="353">
          <cell r="C353">
            <v>11101</v>
          </cell>
          <cell r="E353">
            <v>22</v>
          </cell>
          <cell r="G353">
            <v>3</v>
          </cell>
          <cell r="U353">
            <v>1447499</v>
          </cell>
          <cell r="V353">
            <v>0</v>
          </cell>
          <cell r="W353">
            <v>0</v>
          </cell>
          <cell r="X353">
            <v>0</v>
          </cell>
          <cell r="Y353">
            <v>0</v>
          </cell>
        </row>
        <row r="354">
          <cell r="C354">
            <v>11101</v>
          </cell>
          <cell r="E354">
            <v>22</v>
          </cell>
          <cell r="G354">
            <v>3</v>
          </cell>
          <cell r="U354">
            <v>13500000</v>
          </cell>
          <cell r="V354">
            <v>13500000</v>
          </cell>
          <cell r="W354">
            <v>13500000</v>
          </cell>
          <cell r="X354">
            <v>4012600</v>
          </cell>
          <cell r="Y354">
            <v>4012600</v>
          </cell>
        </row>
        <row r="355">
          <cell r="C355">
            <v>11101</v>
          </cell>
          <cell r="E355">
            <v>22</v>
          </cell>
          <cell r="G355">
            <v>3</v>
          </cell>
          <cell r="U355">
            <v>8794352</v>
          </cell>
          <cell r="V355">
            <v>4588357</v>
          </cell>
          <cell r="W355">
            <v>4588357</v>
          </cell>
          <cell r="X355">
            <v>2881820</v>
          </cell>
          <cell r="Y355">
            <v>2881820</v>
          </cell>
        </row>
        <row r="356">
          <cell r="C356">
            <v>11101</v>
          </cell>
          <cell r="E356">
            <v>22</v>
          </cell>
          <cell r="G356">
            <v>3</v>
          </cell>
          <cell r="U356">
            <v>6229332</v>
          </cell>
          <cell r="V356">
            <v>3250086</v>
          </cell>
          <cell r="W356">
            <v>3250086</v>
          </cell>
          <cell r="X356">
            <v>2041220</v>
          </cell>
          <cell r="Y356">
            <v>2041220</v>
          </cell>
        </row>
        <row r="357">
          <cell r="C357">
            <v>11101</v>
          </cell>
          <cell r="E357">
            <v>22</v>
          </cell>
          <cell r="G357">
            <v>3</v>
          </cell>
          <cell r="U357">
            <v>6895724</v>
          </cell>
          <cell r="V357">
            <v>3597767</v>
          </cell>
          <cell r="W357">
            <v>3597767</v>
          </cell>
          <cell r="X357">
            <v>0</v>
          </cell>
          <cell r="Y357">
            <v>0</v>
          </cell>
        </row>
        <row r="358">
          <cell r="C358">
            <v>11101</v>
          </cell>
          <cell r="E358">
            <v>22</v>
          </cell>
          <cell r="G358">
            <v>3</v>
          </cell>
          <cell r="U358">
            <v>3160688</v>
          </cell>
          <cell r="V358">
            <v>1649054</v>
          </cell>
          <cell r="W358">
            <v>1649054</v>
          </cell>
          <cell r="X358">
            <v>1001000</v>
          </cell>
          <cell r="Y358">
            <v>1001000</v>
          </cell>
        </row>
        <row r="359">
          <cell r="C359">
            <v>11101</v>
          </cell>
          <cell r="E359">
            <v>22</v>
          </cell>
          <cell r="G359">
            <v>3</v>
          </cell>
          <cell r="U359">
            <v>360390</v>
          </cell>
          <cell r="V359">
            <v>188029</v>
          </cell>
          <cell r="W359">
            <v>188029</v>
          </cell>
          <cell r="X359">
            <v>126000</v>
          </cell>
          <cell r="Y359">
            <v>126000</v>
          </cell>
        </row>
        <row r="360">
          <cell r="C360">
            <v>11101</v>
          </cell>
          <cell r="E360">
            <v>22</v>
          </cell>
          <cell r="G360">
            <v>3</v>
          </cell>
          <cell r="U360">
            <v>2370516</v>
          </cell>
          <cell r="V360">
            <v>1236790</v>
          </cell>
          <cell r="W360">
            <v>1236790</v>
          </cell>
          <cell r="X360">
            <v>751200</v>
          </cell>
          <cell r="Y360">
            <v>751200</v>
          </cell>
        </row>
        <row r="361">
          <cell r="C361">
            <v>11101</v>
          </cell>
          <cell r="E361">
            <v>22</v>
          </cell>
          <cell r="G361">
            <v>3</v>
          </cell>
          <cell r="U361">
            <v>395086</v>
          </cell>
          <cell r="V361">
            <v>206131</v>
          </cell>
          <cell r="W361">
            <v>206131</v>
          </cell>
          <cell r="X361">
            <v>125400</v>
          </cell>
          <cell r="Y361">
            <v>125400</v>
          </cell>
        </row>
        <row r="362">
          <cell r="C362">
            <v>11101</v>
          </cell>
          <cell r="E362">
            <v>22</v>
          </cell>
          <cell r="G362">
            <v>3</v>
          </cell>
          <cell r="U362">
            <v>395086</v>
          </cell>
          <cell r="V362">
            <v>206131</v>
          </cell>
          <cell r="W362">
            <v>206131</v>
          </cell>
          <cell r="X362">
            <v>125400</v>
          </cell>
          <cell r="Y362">
            <v>125400</v>
          </cell>
        </row>
        <row r="363">
          <cell r="C363">
            <v>11101</v>
          </cell>
          <cell r="E363">
            <v>22</v>
          </cell>
          <cell r="G363">
            <v>3</v>
          </cell>
          <cell r="U363">
            <v>790172</v>
          </cell>
          <cell r="V363">
            <v>412263</v>
          </cell>
          <cell r="W363">
            <v>412263</v>
          </cell>
          <cell r="X363">
            <v>250600</v>
          </cell>
          <cell r="Y363">
            <v>250600</v>
          </cell>
        </row>
        <row r="364">
          <cell r="C364">
            <v>11101</v>
          </cell>
          <cell r="E364">
            <v>22</v>
          </cell>
          <cell r="G364">
            <v>3</v>
          </cell>
          <cell r="U364">
            <v>55000000</v>
          </cell>
          <cell r="V364">
            <v>8586000</v>
          </cell>
          <cell r="W364">
            <v>8586000</v>
          </cell>
          <cell r="X364">
            <v>0</v>
          </cell>
          <cell r="Y364">
            <v>0</v>
          </cell>
        </row>
        <row r="365">
          <cell r="C365">
            <v>11101</v>
          </cell>
          <cell r="E365">
            <v>22</v>
          </cell>
          <cell r="G365">
            <v>3</v>
          </cell>
          <cell r="U365">
            <v>32275258</v>
          </cell>
          <cell r="V365">
            <v>22800000</v>
          </cell>
          <cell r="W365">
            <v>0</v>
          </cell>
          <cell r="X365">
            <v>0</v>
          </cell>
          <cell r="Y365">
            <v>0</v>
          </cell>
        </row>
        <row r="366">
          <cell r="C366">
            <v>11101</v>
          </cell>
          <cell r="E366">
            <v>22</v>
          </cell>
          <cell r="G366">
            <v>3</v>
          </cell>
          <cell r="U366">
            <v>196949038</v>
          </cell>
          <cell r="V366">
            <v>47633333</v>
          </cell>
          <cell r="W366">
            <v>25633333</v>
          </cell>
          <cell r="X366">
            <v>21633333</v>
          </cell>
          <cell r="Y366">
            <v>21633333</v>
          </cell>
        </row>
        <row r="367">
          <cell r="C367">
            <v>11101</v>
          </cell>
          <cell r="E367">
            <v>22</v>
          </cell>
          <cell r="G367">
            <v>3</v>
          </cell>
          <cell r="U367">
            <v>67083664</v>
          </cell>
          <cell r="V367">
            <v>35000172</v>
          </cell>
          <cell r="W367">
            <v>35000172</v>
          </cell>
          <cell r="X367">
            <v>26930697</v>
          </cell>
          <cell r="Y367">
            <v>26930697</v>
          </cell>
        </row>
        <row r="368">
          <cell r="C368">
            <v>11101</v>
          </cell>
          <cell r="E368">
            <v>22</v>
          </cell>
          <cell r="G368">
            <v>3</v>
          </cell>
          <cell r="U368">
            <v>2835914</v>
          </cell>
          <cell r="V368">
            <v>1479607</v>
          </cell>
          <cell r="W368">
            <v>1479607</v>
          </cell>
          <cell r="X368">
            <v>1000584</v>
          </cell>
          <cell r="Y368">
            <v>1000584</v>
          </cell>
        </row>
        <row r="369">
          <cell r="C369">
            <v>11101</v>
          </cell>
          <cell r="E369">
            <v>22</v>
          </cell>
          <cell r="G369">
            <v>3</v>
          </cell>
          <cell r="U369">
            <v>1956606</v>
          </cell>
          <cell r="V369">
            <v>1020838</v>
          </cell>
          <cell r="W369">
            <v>1020838</v>
          </cell>
          <cell r="X369">
            <v>0</v>
          </cell>
          <cell r="Y369">
            <v>0</v>
          </cell>
        </row>
        <row r="370">
          <cell r="C370">
            <v>11101</v>
          </cell>
          <cell r="E370">
            <v>22</v>
          </cell>
          <cell r="G370">
            <v>3</v>
          </cell>
          <cell r="U370">
            <v>372688</v>
          </cell>
          <cell r="V370">
            <v>194445</v>
          </cell>
          <cell r="W370">
            <v>194445</v>
          </cell>
          <cell r="X370">
            <v>0</v>
          </cell>
          <cell r="Y370">
            <v>0</v>
          </cell>
        </row>
        <row r="371">
          <cell r="C371">
            <v>11101</v>
          </cell>
          <cell r="E371">
            <v>22</v>
          </cell>
          <cell r="G371">
            <v>3</v>
          </cell>
          <cell r="U371">
            <v>5910620</v>
          </cell>
          <cell r="V371">
            <v>3083801</v>
          </cell>
          <cell r="W371">
            <v>3083801</v>
          </cell>
          <cell r="X371">
            <v>0</v>
          </cell>
          <cell r="Y371">
            <v>0</v>
          </cell>
        </row>
        <row r="372">
          <cell r="C372">
            <v>11101</v>
          </cell>
          <cell r="E372">
            <v>22</v>
          </cell>
          <cell r="G372">
            <v>3</v>
          </cell>
          <cell r="U372">
            <v>2894998</v>
          </cell>
          <cell r="V372">
            <v>1510433</v>
          </cell>
          <cell r="W372">
            <v>1510433</v>
          </cell>
          <cell r="X372">
            <v>0</v>
          </cell>
          <cell r="Y372">
            <v>0</v>
          </cell>
        </row>
        <row r="373">
          <cell r="C373">
            <v>11101</v>
          </cell>
          <cell r="E373">
            <v>22</v>
          </cell>
          <cell r="G373">
            <v>3</v>
          </cell>
          <cell r="U373">
            <v>40000000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</row>
        <row r="374">
          <cell r="C374">
            <v>11101</v>
          </cell>
          <cell r="E374">
            <v>22</v>
          </cell>
          <cell r="G374">
            <v>3</v>
          </cell>
          <cell r="U374">
            <v>10000000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</row>
        <row r="375">
          <cell r="C375">
            <v>11101</v>
          </cell>
          <cell r="E375">
            <v>22</v>
          </cell>
          <cell r="G375">
            <v>3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</row>
        <row r="376">
          <cell r="C376">
            <v>11101</v>
          </cell>
          <cell r="E376">
            <v>22</v>
          </cell>
          <cell r="G376">
            <v>3</v>
          </cell>
          <cell r="U376">
            <v>4245996</v>
          </cell>
          <cell r="V376">
            <v>2215301</v>
          </cell>
          <cell r="W376">
            <v>2215301</v>
          </cell>
          <cell r="X376">
            <v>0</v>
          </cell>
          <cell r="Y376">
            <v>0</v>
          </cell>
        </row>
        <row r="377">
          <cell r="C377">
            <v>11101</v>
          </cell>
          <cell r="E377">
            <v>22</v>
          </cell>
          <cell r="G377">
            <v>3</v>
          </cell>
          <cell r="U377">
            <v>10000000</v>
          </cell>
          <cell r="V377">
            <v>0</v>
          </cell>
          <cell r="W377">
            <v>0</v>
          </cell>
          <cell r="X377">
            <v>0</v>
          </cell>
          <cell r="Y377">
            <v>0</v>
          </cell>
        </row>
        <row r="378">
          <cell r="C378">
            <v>11101</v>
          </cell>
          <cell r="E378">
            <v>22</v>
          </cell>
          <cell r="G378">
            <v>3</v>
          </cell>
          <cell r="U378">
            <v>41083872</v>
          </cell>
          <cell r="V378">
            <v>41083872</v>
          </cell>
          <cell r="W378">
            <v>41083872</v>
          </cell>
          <cell r="X378">
            <v>4012601</v>
          </cell>
          <cell r="Y378">
            <v>4012601</v>
          </cell>
        </row>
        <row r="379">
          <cell r="C379">
            <v>11101</v>
          </cell>
          <cell r="E379">
            <v>22</v>
          </cell>
          <cell r="G379">
            <v>1</v>
          </cell>
          <cell r="U379">
            <v>2104604</v>
          </cell>
          <cell r="V379">
            <v>2104604</v>
          </cell>
          <cell r="W379">
            <v>2104604</v>
          </cell>
          <cell r="X379">
            <v>0</v>
          </cell>
          <cell r="Y379">
            <v>0</v>
          </cell>
        </row>
        <row r="380">
          <cell r="C380">
            <v>11101</v>
          </cell>
          <cell r="E380">
            <v>23</v>
          </cell>
          <cell r="G380">
            <v>3</v>
          </cell>
          <cell r="U380">
            <v>147325832</v>
          </cell>
          <cell r="V380">
            <v>102325832</v>
          </cell>
          <cell r="W380">
            <v>102325832</v>
          </cell>
          <cell r="X380">
            <v>0</v>
          </cell>
          <cell r="Y380">
            <v>0</v>
          </cell>
        </row>
        <row r="381">
          <cell r="C381">
            <v>11101</v>
          </cell>
          <cell r="E381">
            <v>23</v>
          </cell>
          <cell r="G381">
            <v>3</v>
          </cell>
          <cell r="U381">
            <v>128000000</v>
          </cell>
          <cell r="V381">
            <v>128000000</v>
          </cell>
          <cell r="W381">
            <v>128000000</v>
          </cell>
          <cell r="X381">
            <v>0</v>
          </cell>
          <cell r="Y381">
            <v>0</v>
          </cell>
        </row>
        <row r="382">
          <cell r="C382">
            <v>11101</v>
          </cell>
          <cell r="E382">
            <v>23</v>
          </cell>
          <cell r="G382">
            <v>3</v>
          </cell>
          <cell r="U382">
            <v>228000000</v>
          </cell>
          <cell r="V382">
            <v>60800000</v>
          </cell>
          <cell r="W382">
            <v>60800000</v>
          </cell>
          <cell r="X382">
            <v>17466667</v>
          </cell>
          <cell r="Y382">
            <v>17466667</v>
          </cell>
        </row>
        <row r="383">
          <cell r="C383">
            <v>11101</v>
          </cell>
          <cell r="E383">
            <v>23</v>
          </cell>
          <cell r="G383">
            <v>1</v>
          </cell>
          <cell r="U383">
            <v>41246720</v>
          </cell>
          <cell r="V383">
            <v>7600000</v>
          </cell>
          <cell r="W383">
            <v>7600000</v>
          </cell>
          <cell r="X383">
            <v>0</v>
          </cell>
          <cell r="Y383">
            <v>0</v>
          </cell>
        </row>
        <row r="384">
          <cell r="C384">
            <v>11101</v>
          </cell>
          <cell r="E384">
            <v>23</v>
          </cell>
          <cell r="G384">
            <v>1</v>
          </cell>
          <cell r="U384">
            <v>2104604</v>
          </cell>
          <cell r="V384">
            <v>2104604</v>
          </cell>
          <cell r="W384">
            <v>2104604</v>
          </cell>
          <cell r="X384">
            <v>409155</v>
          </cell>
          <cell r="Y384">
            <v>409155</v>
          </cell>
        </row>
        <row r="385">
          <cell r="C385">
            <v>11101</v>
          </cell>
          <cell r="E385">
            <v>24</v>
          </cell>
          <cell r="G385">
            <v>3</v>
          </cell>
          <cell r="U385">
            <v>16000000</v>
          </cell>
          <cell r="V385">
            <v>11000000</v>
          </cell>
          <cell r="W385">
            <v>11000000</v>
          </cell>
          <cell r="X385">
            <v>7528660</v>
          </cell>
          <cell r="Y385">
            <v>6324940</v>
          </cell>
        </row>
        <row r="386">
          <cell r="C386">
            <v>11101</v>
          </cell>
          <cell r="E386">
            <v>24</v>
          </cell>
          <cell r="G386">
            <v>3</v>
          </cell>
          <cell r="U386">
            <v>70000000</v>
          </cell>
          <cell r="V386">
            <v>31000000</v>
          </cell>
          <cell r="W386">
            <v>0</v>
          </cell>
          <cell r="X386">
            <v>0</v>
          </cell>
          <cell r="Y386">
            <v>0</v>
          </cell>
        </row>
        <row r="387">
          <cell r="C387">
            <v>11101</v>
          </cell>
          <cell r="E387">
            <v>24</v>
          </cell>
          <cell r="G387">
            <v>3</v>
          </cell>
          <cell r="U387">
            <v>30000000</v>
          </cell>
          <cell r="V387">
            <v>30000000</v>
          </cell>
          <cell r="W387">
            <v>30000000</v>
          </cell>
          <cell r="X387">
            <v>0</v>
          </cell>
          <cell r="Y387">
            <v>0</v>
          </cell>
        </row>
        <row r="388">
          <cell r="C388">
            <v>11101</v>
          </cell>
          <cell r="E388">
            <v>24</v>
          </cell>
          <cell r="G388">
            <v>3</v>
          </cell>
          <cell r="U388">
            <v>265000000</v>
          </cell>
          <cell r="V388">
            <v>265000000</v>
          </cell>
          <cell r="W388">
            <v>265000000</v>
          </cell>
          <cell r="X388">
            <v>66785576</v>
          </cell>
          <cell r="Y388">
            <v>62285576</v>
          </cell>
        </row>
        <row r="389">
          <cell r="C389">
            <v>11101</v>
          </cell>
          <cell r="E389">
            <v>24</v>
          </cell>
          <cell r="G389">
            <v>3</v>
          </cell>
          <cell r="U389">
            <v>14000000</v>
          </cell>
          <cell r="V389">
            <v>14000000</v>
          </cell>
          <cell r="W389">
            <v>14000000</v>
          </cell>
          <cell r="X389">
            <v>5000000</v>
          </cell>
          <cell r="Y389">
            <v>5000000</v>
          </cell>
        </row>
        <row r="390">
          <cell r="C390">
            <v>11101</v>
          </cell>
          <cell r="E390">
            <v>24</v>
          </cell>
          <cell r="G390">
            <v>3</v>
          </cell>
          <cell r="U390">
            <v>60000000</v>
          </cell>
          <cell r="V390">
            <v>52500000</v>
          </cell>
          <cell r="W390">
            <v>52500000</v>
          </cell>
          <cell r="X390">
            <v>20333064</v>
          </cell>
          <cell r="Y390">
            <v>14498706</v>
          </cell>
        </row>
        <row r="391">
          <cell r="C391">
            <v>11101</v>
          </cell>
          <cell r="E391">
            <v>24</v>
          </cell>
          <cell r="G391">
            <v>3</v>
          </cell>
          <cell r="U391">
            <v>10000000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</row>
        <row r="392">
          <cell r="C392">
            <v>11101</v>
          </cell>
          <cell r="E392">
            <v>24</v>
          </cell>
          <cell r="G392">
            <v>3</v>
          </cell>
          <cell r="U392">
            <v>6882536</v>
          </cell>
          <cell r="V392">
            <v>6882536</v>
          </cell>
          <cell r="W392">
            <v>6882536</v>
          </cell>
          <cell r="X392">
            <v>4597140</v>
          </cell>
          <cell r="Y392">
            <v>4597140</v>
          </cell>
        </row>
        <row r="393">
          <cell r="C393">
            <v>11101</v>
          </cell>
          <cell r="E393">
            <v>24</v>
          </cell>
          <cell r="G393">
            <v>3</v>
          </cell>
          <cell r="U393">
            <v>4875130</v>
          </cell>
          <cell r="V393">
            <v>4875130</v>
          </cell>
          <cell r="W393">
            <v>4875130</v>
          </cell>
          <cell r="X393">
            <v>3256140</v>
          </cell>
          <cell r="Y393">
            <v>3256140</v>
          </cell>
        </row>
        <row r="394">
          <cell r="C394">
            <v>11101</v>
          </cell>
          <cell r="E394">
            <v>24</v>
          </cell>
          <cell r="G394">
            <v>3</v>
          </cell>
          <cell r="U394">
            <v>5426652</v>
          </cell>
          <cell r="V394">
            <v>5426652</v>
          </cell>
          <cell r="W394">
            <v>5426652</v>
          </cell>
          <cell r="X394">
            <v>0</v>
          </cell>
          <cell r="Y394">
            <v>0</v>
          </cell>
        </row>
        <row r="395">
          <cell r="C395">
            <v>11101</v>
          </cell>
          <cell r="E395">
            <v>24</v>
          </cell>
          <cell r="G395">
            <v>3</v>
          </cell>
          <cell r="U395">
            <v>2473581</v>
          </cell>
          <cell r="V395">
            <v>2473581</v>
          </cell>
          <cell r="W395">
            <v>2473581</v>
          </cell>
          <cell r="X395">
            <v>1577200</v>
          </cell>
          <cell r="Y395">
            <v>1577200</v>
          </cell>
        </row>
        <row r="396">
          <cell r="C396">
            <v>11101</v>
          </cell>
          <cell r="E396">
            <v>24</v>
          </cell>
          <cell r="G396">
            <v>3</v>
          </cell>
          <cell r="U396">
            <v>282044</v>
          </cell>
          <cell r="V396">
            <v>282044</v>
          </cell>
          <cell r="W396">
            <v>282044</v>
          </cell>
          <cell r="X396">
            <v>198300</v>
          </cell>
          <cell r="Y396">
            <v>198300</v>
          </cell>
        </row>
        <row r="397">
          <cell r="C397">
            <v>11101</v>
          </cell>
          <cell r="E397">
            <v>24</v>
          </cell>
          <cell r="G397">
            <v>3</v>
          </cell>
          <cell r="U397">
            <v>1855186</v>
          </cell>
          <cell r="V397">
            <v>1855186</v>
          </cell>
          <cell r="W397">
            <v>1855186</v>
          </cell>
          <cell r="X397">
            <v>1183600</v>
          </cell>
          <cell r="Y397">
            <v>1183600</v>
          </cell>
        </row>
        <row r="398">
          <cell r="C398">
            <v>11101</v>
          </cell>
          <cell r="E398">
            <v>24</v>
          </cell>
          <cell r="G398">
            <v>3</v>
          </cell>
          <cell r="U398">
            <v>309198</v>
          </cell>
          <cell r="V398">
            <v>309198</v>
          </cell>
          <cell r="W398">
            <v>309198</v>
          </cell>
          <cell r="X398">
            <v>197400</v>
          </cell>
          <cell r="Y398">
            <v>197400</v>
          </cell>
        </row>
        <row r="399">
          <cell r="C399">
            <v>11101</v>
          </cell>
          <cell r="E399">
            <v>24</v>
          </cell>
          <cell r="G399">
            <v>3</v>
          </cell>
          <cell r="U399">
            <v>309198</v>
          </cell>
          <cell r="V399">
            <v>309198</v>
          </cell>
          <cell r="W399">
            <v>309198</v>
          </cell>
          <cell r="X399">
            <v>197400</v>
          </cell>
          <cell r="Y399">
            <v>197400</v>
          </cell>
        </row>
        <row r="400">
          <cell r="C400">
            <v>11101</v>
          </cell>
          <cell r="E400">
            <v>24</v>
          </cell>
          <cell r="G400">
            <v>3</v>
          </cell>
          <cell r="U400">
            <v>618395</v>
          </cell>
          <cell r="V400">
            <v>618395</v>
          </cell>
          <cell r="W400">
            <v>618395</v>
          </cell>
          <cell r="X400">
            <v>394700</v>
          </cell>
          <cell r="Y400">
            <v>394700</v>
          </cell>
        </row>
        <row r="401">
          <cell r="C401">
            <v>11101</v>
          </cell>
          <cell r="E401">
            <v>24</v>
          </cell>
          <cell r="G401">
            <v>3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</row>
        <row r="402">
          <cell r="C402">
            <v>11101</v>
          </cell>
          <cell r="E402">
            <v>24</v>
          </cell>
          <cell r="G402">
            <v>3</v>
          </cell>
          <cell r="U402">
            <v>52500258</v>
          </cell>
          <cell r="V402">
            <v>52500258</v>
          </cell>
          <cell r="W402">
            <v>52500258</v>
          </cell>
          <cell r="X402">
            <v>42680780</v>
          </cell>
          <cell r="Y402">
            <v>42680780</v>
          </cell>
        </row>
        <row r="403">
          <cell r="C403">
            <v>11101</v>
          </cell>
          <cell r="E403">
            <v>24</v>
          </cell>
          <cell r="G403">
            <v>3</v>
          </cell>
          <cell r="U403">
            <v>2219412</v>
          </cell>
          <cell r="V403">
            <v>2219412</v>
          </cell>
          <cell r="W403">
            <v>2219412</v>
          </cell>
          <cell r="X403">
            <v>1596074</v>
          </cell>
          <cell r="Y403">
            <v>1596074</v>
          </cell>
        </row>
        <row r="404">
          <cell r="C404">
            <v>11101</v>
          </cell>
          <cell r="E404">
            <v>24</v>
          </cell>
          <cell r="G404">
            <v>3</v>
          </cell>
          <cell r="U404">
            <v>3322953</v>
          </cell>
          <cell r="V404">
            <v>3322953</v>
          </cell>
          <cell r="W404">
            <v>3322953</v>
          </cell>
          <cell r="X404">
            <v>0</v>
          </cell>
          <cell r="Y404">
            <v>0</v>
          </cell>
        </row>
        <row r="405">
          <cell r="C405">
            <v>11101</v>
          </cell>
          <cell r="E405">
            <v>24</v>
          </cell>
          <cell r="G405">
            <v>3</v>
          </cell>
          <cell r="U405">
            <v>291668</v>
          </cell>
          <cell r="V405">
            <v>291668</v>
          </cell>
          <cell r="W405">
            <v>291668</v>
          </cell>
          <cell r="X405">
            <v>0</v>
          </cell>
          <cell r="Y405">
            <v>0</v>
          </cell>
        </row>
        <row r="406">
          <cell r="C406">
            <v>11101</v>
          </cell>
          <cell r="E406">
            <v>24</v>
          </cell>
          <cell r="G406">
            <v>3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</row>
        <row r="407">
          <cell r="C407">
            <v>11101</v>
          </cell>
          <cell r="E407">
            <v>24</v>
          </cell>
          <cell r="G407">
            <v>3</v>
          </cell>
          <cell r="U407">
            <v>118999995</v>
          </cell>
          <cell r="V407">
            <v>104000000</v>
          </cell>
          <cell r="W407">
            <v>104000000</v>
          </cell>
          <cell r="X407">
            <v>39886675</v>
          </cell>
          <cell r="Y407">
            <v>39886675</v>
          </cell>
        </row>
        <row r="408">
          <cell r="C408">
            <v>11101</v>
          </cell>
          <cell r="E408">
            <v>24</v>
          </cell>
          <cell r="G408">
            <v>3</v>
          </cell>
          <cell r="U408">
            <v>1531257</v>
          </cell>
          <cell r="V408">
            <v>1531257</v>
          </cell>
          <cell r="W408">
            <v>1531257</v>
          </cell>
          <cell r="X408">
            <v>0</v>
          </cell>
          <cell r="Y408">
            <v>0</v>
          </cell>
        </row>
        <row r="409">
          <cell r="C409">
            <v>11101</v>
          </cell>
          <cell r="E409">
            <v>24</v>
          </cell>
          <cell r="G409">
            <v>3</v>
          </cell>
          <cell r="U409">
            <v>4625701</v>
          </cell>
          <cell r="V409">
            <v>4625701</v>
          </cell>
          <cell r="W409">
            <v>4625701</v>
          </cell>
          <cell r="X409">
            <v>0</v>
          </cell>
          <cell r="Y409">
            <v>0</v>
          </cell>
        </row>
        <row r="410">
          <cell r="C410">
            <v>11101</v>
          </cell>
          <cell r="E410">
            <v>24</v>
          </cell>
          <cell r="G410">
            <v>3</v>
          </cell>
          <cell r="U410">
            <v>2265650</v>
          </cell>
          <cell r="V410">
            <v>2265650</v>
          </cell>
          <cell r="W410">
            <v>2265650</v>
          </cell>
          <cell r="X410">
            <v>0</v>
          </cell>
          <cell r="Y410">
            <v>0</v>
          </cell>
        </row>
        <row r="411">
          <cell r="C411">
            <v>11101</v>
          </cell>
          <cell r="E411">
            <v>24</v>
          </cell>
          <cell r="G411">
            <v>3</v>
          </cell>
          <cell r="U411">
            <v>18781743</v>
          </cell>
          <cell r="V411">
            <v>15487692</v>
          </cell>
          <cell r="W411">
            <v>15487692</v>
          </cell>
          <cell r="X411">
            <v>7813120</v>
          </cell>
          <cell r="Y411">
            <v>7813120</v>
          </cell>
        </row>
        <row r="412">
          <cell r="C412">
            <v>11101</v>
          </cell>
          <cell r="E412">
            <v>24</v>
          </cell>
          <cell r="G412">
            <v>3</v>
          </cell>
          <cell r="U412">
            <v>13327640</v>
          </cell>
          <cell r="V412">
            <v>11002323</v>
          </cell>
          <cell r="W412">
            <v>11002323</v>
          </cell>
          <cell r="X412">
            <v>6525900</v>
          </cell>
          <cell r="Y412">
            <v>6525900</v>
          </cell>
        </row>
        <row r="413">
          <cell r="C413">
            <v>11101</v>
          </cell>
          <cell r="E413">
            <v>24</v>
          </cell>
          <cell r="G413">
            <v>3</v>
          </cell>
          <cell r="U413">
            <v>15704330</v>
          </cell>
          <cell r="V413">
            <v>12365997</v>
          </cell>
          <cell r="W413">
            <v>12365997</v>
          </cell>
          <cell r="X413">
            <v>0</v>
          </cell>
          <cell r="Y413">
            <v>0</v>
          </cell>
        </row>
        <row r="414">
          <cell r="C414">
            <v>11101</v>
          </cell>
          <cell r="E414">
            <v>24</v>
          </cell>
          <cell r="G414">
            <v>3</v>
          </cell>
          <cell r="U414">
            <v>6855199</v>
          </cell>
          <cell r="V414">
            <v>5657751</v>
          </cell>
          <cell r="W414">
            <v>5657751</v>
          </cell>
          <cell r="X414">
            <v>3229300</v>
          </cell>
          <cell r="Y414">
            <v>3229300</v>
          </cell>
        </row>
        <row r="415">
          <cell r="C415">
            <v>11101</v>
          </cell>
          <cell r="E415">
            <v>24</v>
          </cell>
          <cell r="G415">
            <v>3</v>
          </cell>
          <cell r="U415">
            <v>787218</v>
          </cell>
          <cell r="V415">
            <v>635925</v>
          </cell>
          <cell r="W415">
            <v>635925</v>
          </cell>
          <cell r="X415">
            <v>401200</v>
          </cell>
          <cell r="Y415">
            <v>401200</v>
          </cell>
        </row>
        <row r="416">
          <cell r="C416">
            <v>11101</v>
          </cell>
          <cell r="E416">
            <v>24</v>
          </cell>
          <cell r="G416">
            <v>3</v>
          </cell>
          <cell r="U416">
            <v>5141400</v>
          </cell>
          <cell r="V416">
            <v>4243314</v>
          </cell>
          <cell r="W416">
            <v>4243314</v>
          </cell>
          <cell r="X416">
            <v>2424100</v>
          </cell>
          <cell r="Y416">
            <v>2424100</v>
          </cell>
        </row>
        <row r="417">
          <cell r="C417">
            <v>11101</v>
          </cell>
          <cell r="E417">
            <v>24</v>
          </cell>
          <cell r="G417">
            <v>3</v>
          </cell>
          <cell r="U417">
            <v>1157619</v>
          </cell>
          <cell r="V417">
            <v>707218</v>
          </cell>
          <cell r="W417">
            <v>707218</v>
          </cell>
          <cell r="X417">
            <v>404900</v>
          </cell>
          <cell r="Y417">
            <v>404900</v>
          </cell>
        </row>
        <row r="418">
          <cell r="C418">
            <v>11101</v>
          </cell>
          <cell r="E418">
            <v>24</v>
          </cell>
          <cell r="G418">
            <v>3</v>
          </cell>
          <cell r="U418">
            <v>1157619</v>
          </cell>
          <cell r="V418">
            <v>707218</v>
          </cell>
          <cell r="W418">
            <v>707218</v>
          </cell>
          <cell r="X418">
            <v>404900</v>
          </cell>
          <cell r="Y418">
            <v>404900</v>
          </cell>
        </row>
        <row r="419">
          <cell r="C419">
            <v>11101</v>
          </cell>
          <cell r="E419">
            <v>24</v>
          </cell>
          <cell r="G419">
            <v>3</v>
          </cell>
          <cell r="U419">
            <v>1707106</v>
          </cell>
          <cell r="V419">
            <v>1414438</v>
          </cell>
          <cell r="W419">
            <v>1414438</v>
          </cell>
          <cell r="X419">
            <v>808900</v>
          </cell>
          <cell r="Y419">
            <v>808900</v>
          </cell>
        </row>
        <row r="420">
          <cell r="C420">
            <v>11101</v>
          </cell>
          <cell r="E420">
            <v>24</v>
          </cell>
          <cell r="G420">
            <v>3</v>
          </cell>
          <cell r="U420">
            <v>302000000</v>
          </cell>
          <cell r="V420">
            <v>197933333</v>
          </cell>
          <cell r="W420">
            <v>182933333</v>
          </cell>
          <cell r="X420">
            <v>85806665</v>
          </cell>
          <cell r="Y420">
            <v>85806665</v>
          </cell>
        </row>
        <row r="421">
          <cell r="C421">
            <v>11101</v>
          </cell>
          <cell r="E421">
            <v>24</v>
          </cell>
          <cell r="G421">
            <v>3</v>
          </cell>
          <cell r="U421">
            <v>54038524</v>
          </cell>
          <cell r="V421">
            <v>24000000</v>
          </cell>
          <cell r="W421">
            <v>0</v>
          </cell>
          <cell r="X421">
            <v>0</v>
          </cell>
          <cell r="Y421">
            <v>0</v>
          </cell>
        </row>
        <row r="422">
          <cell r="C422">
            <v>11101</v>
          </cell>
          <cell r="E422">
            <v>24</v>
          </cell>
          <cell r="G422">
            <v>3</v>
          </cell>
          <cell r="U422">
            <v>2974702</v>
          </cell>
          <cell r="V422">
            <v>2554893</v>
          </cell>
          <cell r="W422">
            <v>2554893</v>
          </cell>
          <cell r="X422">
            <v>1493904</v>
          </cell>
          <cell r="Y422">
            <v>1493904</v>
          </cell>
        </row>
        <row r="423">
          <cell r="C423">
            <v>11101</v>
          </cell>
          <cell r="E423">
            <v>24</v>
          </cell>
          <cell r="G423">
            <v>3</v>
          </cell>
          <cell r="U423">
            <v>9723663</v>
          </cell>
          <cell r="V423">
            <v>7614282</v>
          </cell>
          <cell r="W423">
            <v>7614282</v>
          </cell>
          <cell r="X423">
            <v>0</v>
          </cell>
          <cell r="Y423">
            <v>0</v>
          </cell>
        </row>
        <row r="424">
          <cell r="C424">
            <v>11101</v>
          </cell>
          <cell r="E424">
            <v>24</v>
          </cell>
          <cell r="G424">
            <v>3</v>
          </cell>
          <cell r="U424">
            <v>799198</v>
          </cell>
          <cell r="V424">
            <v>655566</v>
          </cell>
          <cell r="W424">
            <v>655566</v>
          </cell>
          <cell r="X424">
            <v>0</v>
          </cell>
          <cell r="Y424">
            <v>0</v>
          </cell>
        </row>
        <row r="425">
          <cell r="C425">
            <v>11101</v>
          </cell>
          <cell r="E425">
            <v>24</v>
          </cell>
          <cell r="G425">
            <v>3</v>
          </cell>
          <cell r="U425">
            <v>6359932</v>
          </cell>
          <cell r="V425">
            <v>5191556</v>
          </cell>
          <cell r="W425">
            <v>5191556</v>
          </cell>
          <cell r="X425">
            <v>0</v>
          </cell>
          <cell r="Y425">
            <v>0</v>
          </cell>
        </row>
        <row r="426">
          <cell r="C426">
            <v>11101</v>
          </cell>
          <cell r="E426">
            <v>24</v>
          </cell>
          <cell r="G426">
            <v>3</v>
          </cell>
          <cell r="U426">
            <v>152446069</v>
          </cell>
          <cell r="V426">
            <v>118001838</v>
          </cell>
          <cell r="W426">
            <v>118001838</v>
          </cell>
          <cell r="X426">
            <v>87231998</v>
          </cell>
          <cell r="Y426">
            <v>87231998</v>
          </cell>
        </row>
        <row r="427">
          <cell r="C427">
            <v>11101</v>
          </cell>
          <cell r="E427">
            <v>24</v>
          </cell>
          <cell r="G427">
            <v>3</v>
          </cell>
          <cell r="U427">
            <v>1953446</v>
          </cell>
          <cell r="V427">
            <v>1641875</v>
          </cell>
          <cell r="W427">
            <v>1641875</v>
          </cell>
          <cell r="X427">
            <v>927576</v>
          </cell>
          <cell r="Y427">
            <v>927576</v>
          </cell>
        </row>
        <row r="428">
          <cell r="C428">
            <v>11101</v>
          </cell>
          <cell r="E428">
            <v>24</v>
          </cell>
          <cell r="G428">
            <v>3</v>
          </cell>
          <cell r="U428">
            <v>6270840</v>
          </cell>
          <cell r="V428">
            <v>5171253</v>
          </cell>
          <cell r="W428">
            <v>5171253</v>
          </cell>
          <cell r="X428">
            <v>3313849</v>
          </cell>
          <cell r="Y428">
            <v>3313849</v>
          </cell>
        </row>
        <row r="429">
          <cell r="C429">
            <v>11101</v>
          </cell>
          <cell r="E429">
            <v>24</v>
          </cell>
          <cell r="G429">
            <v>3</v>
          </cell>
          <cell r="U429">
            <v>4675135</v>
          </cell>
          <cell r="V429">
            <v>3822988</v>
          </cell>
          <cell r="W429">
            <v>3822988</v>
          </cell>
          <cell r="X429">
            <v>0</v>
          </cell>
          <cell r="Y429">
            <v>0</v>
          </cell>
        </row>
        <row r="430">
          <cell r="C430">
            <v>11101</v>
          </cell>
          <cell r="E430">
            <v>24</v>
          </cell>
          <cell r="G430">
            <v>3</v>
          </cell>
          <cell r="U430">
            <v>13263709</v>
          </cell>
          <cell r="V430">
            <v>10599426</v>
          </cell>
          <cell r="W430">
            <v>10599426</v>
          </cell>
          <cell r="X430">
            <v>0</v>
          </cell>
          <cell r="Y430">
            <v>0</v>
          </cell>
        </row>
        <row r="431">
          <cell r="C431">
            <v>11101</v>
          </cell>
          <cell r="E431">
            <v>24</v>
          </cell>
          <cell r="G431">
            <v>3</v>
          </cell>
          <cell r="U431">
            <v>20000000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</row>
        <row r="432">
          <cell r="C432">
            <v>11101</v>
          </cell>
          <cell r="E432">
            <v>24</v>
          </cell>
          <cell r="G432">
            <v>3</v>
          </cell>
          <cell r="U432">
            <v>158124618</v>
          </cell>
          <cell r="V432">
            <v>80000000</v>
          </cell>
          <cell r="W432">
            <v>80000000</v>
          </cell>
          <cell r="X432">
            <v>52936964.109999999</v>
          </cell>
          <cell r="Y432">
            <v>49423496.109999999</v>
          </cell>
        </row>
        <row r="433">
          <cell r="C433">
            <v>11101</v>
          </cell>
          <cell r="E433">
            <v>24</v>
          </cell>
          <cell r="G433">
            <v>3</v>
          </cell>
          <cell r="U433">
            <v>29976156</v>
          </cell>
          <cell r="V433">
            <v>22973751</v>
          </cell>
          <cell r="W433">
            <v>11525217</v>
          </cell>
          <cell r="X433">
            <v>0</v>
          </cell>
          <cell r="Y433">
            <v>0</v>
          </cell>
        </row>
        <row r="434">
          <cell r="C434">
            <v>11101</v>
          </cell>
          <cell r="E434">
            <v>24</v>
          </cell>
          <cell r="G434">
            <v>3</v>
          </cell>
          <cell r="U434">
            <v>203754584</v>
          </cell>
          <cell r="V434">
            <v>139513333</v>
          </cell>
          <cell r="W434">
            <v>139513333</v>
          </cell>
          <cell r="X434">
            <v>60539408</v>
          </cell>
          <cell r="Y434">
            <v>56739408</v>
          </cell>
        </row>
        <row r="435">
          <cell r="C435">
            <v>11101</v>
          </cell>
          <cell r="E435">
            <v>24</v>
          </cell>
          <cell r="G435">
            <v>3</v>
          </cell>
          <cell r="U435">
            <v>30000000</v>
          </cell>
          <cell r="V435">
            <v>22000000</v>
          </cell>
          <cell r="W435">
            <v>0</v>
          </cell>
          <cell r="X435">
            <v>0</v>
          </cell>
          <cell r="Y435">
            <v>0</v>
          </cell>
        </row>
        <row r="436">
          <cell r="C436">
            <v>11101</v>
          </cell>
          <cell r="E436">
            <v>24</v>
          </cell>
          <cell r="G436">
            <v>3</v>
          </cell>
          <cell r="U436">
            <v>20000000</v>
          </cell>
          <cell r="V436">
            <v>20000000</v>
          </cell>
          <cell r="W436">
            <v>0</v>
          </cell>
          <cell r="X436">
            <v>0</v>
          </cell>
          <cell r="Y436">
            <v>0</v>
          </cell>
        </row>
        <row r="437">
          <cell r="C437">
            <v>11101</v>
          </cell>
          <cell r="E437">
            <v>24</v>
          </cell>
          <cell r="G437">
            <v>3</v>
          </cell>
          <cell r="U437">
            <v>216269260</v>
          </cell>
          <cell r="V437">
            <v>216269260</v>
          </cell>
          <cell r="W437">
            <v>216269260</v>
          </cell>
          <cell r="X437">
            <v>52792131</v>
          </cell>
          <cell r="Y437">
            <v>52792131</v>
          </cell>
        </row>
        <row r="438">
          <cell r="C438">
            <v>11101</v>
          </cell>
          <cell r="E438">
            <v>24</v>
          </cell>
          <cell r="G438">
            <v>1</v>
          </cell>
          <cell r="U438">
            <v>2104604</v>
          </cell>
          <cell r="V438">
            <v>2104604</v>
          </cell>
          <cell r="W438">
            <v>2104604</v>
          </cell>
          <cell r="X438">
            <v>417300</v>
          </cell>
          <cell r="Y438">
            <v>417300</v>
          </cell>
        </row>
        <row r="439">
          <cell r="C439">
            <v>11101</v>
          </cell>
          <cell r="E439">
            <v>25</v>
          </cell>
          <cell r="G439">
            <v>2</v>
          </cell>
          <cell r="U439">
            <v>4947449840</v>
          </cell>
          <cell r="V439">
            <v>1512420817.0799999</v>
          </cell>
          <cell r="W439">
            <v>1454338770.24</v>
          </cell>
          <cell r="X439">
            <v>1454338770.24</v>
          </cell>
          <cell r="Y439">
            <v>1454338770.24</v>
          </cell>
        </row>
        <row r="440">
          <cell r="C440">
            <v>11101</v>
          </cell>
          <cell r="E440">
            <v>25</v>
          </cell>
          <cell r="G440">
            <v>2</v>
          </cell>
          <cell r="U440">
            <v>743718543</v>
          </cell>
          <cell r="V440">
            <v>553385416</v>
          </cell>
          <cell r="W440">
            <v>553385416</v>
          </cell>
          <cell r="X440">
            <v>553385416</v>
          </cell>
          <cell r="Y440">
            <v>553385416</v>
          </cell>
        </row>
        <row r="441">
          <cell r="C441">
            <v>11101</v>
          </cell>
          <cell r="E441">
            <v>25</v>
          </cell>
          <cell r="G441">
            <v>2</v>
          </cell>
          <cell r="U441">
            <v>530293764</v>
          </cell>
          <cell r="V441">
            <v>229975473</v>
          </cell>
          <cell r="W441">
            <v>229975473</v>
          </cell>
          <cell r="X441">
            <v>229975473</v>
          </cell>
          <cell r="Y441">
            <v>229975473</v>
          </cell>
        </row>
        <row r="442">
          <cell r="C442">
            <v>11101</v>
          </cell>
          <cell r="E442">
            <v>25</v>
          </cell>
          <cell r="G442">
            <v>3</v>
          </cell>
          <cell r="U442">
            <v>46769700</v>
          </cell>
          <cell r="V442">
            <v>23891153</v>
          </cell>
          <cell r="W442">
            <v>22915659</v>
          </cell>
          <cell r="X442">
            <v>12031400</v>
          </cell>
          <cell r="Y442">
            <v>12031400</v>
          </cell>
        </row>
        <row r="443">
          <cell r="C443">
            <v>11101</v>
          </cell>
          <cell r="E443">
            <v>25</v>
          </cell>
          <cell r="G443">
            <v>3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</row>
        <row r="444">
          <cell r="C444">
            <v>11101</v>
          </cell>
          <cell r="E444">
            <v>25</v>
          </cell>
          <cell r="G444">
            <v>3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</row>
        <row r="445">
          <cell r="C445">
            <v>11101</v>
          </cell>
          <cell r="E445">
            <v>25</v>
          </cell>
          <cell r="G445">
            <v>3</v>
          </cell>
          <cell r="U445">
            <v>17670478</v>
          </cell>
          <cell r="V445">
            <v>17670478</v>
          </cell>
          <cell r="W445">
            <v>16231925</v>
          </cell>
          <cell r="X445">
            <v>8548400</v>
          </cell>
          <cell r="Y445">
            <v>8548400</v>
          </cell>
        </row>
        <row r="446">
          <cell r="C446">
            <v>11101</v>
          </cell>
          <cell r="E446">
            <v>25</v>
          </cell>
          <cell r="G446">
            <v>3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</row>
        <row r="447">
          <cell r="C447">
            <v>11101</v>
          </cell>
          <cell r="E447">
            <v>25</v>
          </cell>
          <cell r="G447">
            <v>3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</row>
        <row r="448">
          <cell r="C448">
            <v>11101</v>
          </cell>
          <cell r="E448">
            <v>25</v>
          </cell>
          <cell r="G448">
            <v>3</v>
          </cell>
          <cell r="U448">
            <v>39005706</v>
          </cell>
          <cell r="V448">
            <v>25662051</v>
          </cell>
          <cell r="W448">
            <v>20852853</v>
          </cell>
          <cell r="X448">
            <v>264259</v>
          </cell>
          <cell r="Y448">
            <v>264259</v>
          </cell>
        </row>
        <row r="449">
          <cell r="C449">
            <v>11101</v>
          </cell>
          <cell r="E449">
            <v>25</v>
          </cell>
          <cell r="G449">
            <v>3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</row>
        <row r="450">
          <cell r="C450">
            <v>11101</v>
          </cell>
          <cell r="E450">
            <v>25</v>
          </cell>
          <cell r="G450">
            <v>3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</row>
        <row r="451">
          <cell r="C451">
            <v>11101</v>
          </cell>
          <cell r="E451">
            <v>25</v>
          </cell>
          <cell r="G451">
            <v>3</v>
          </cell>
          <cell r="U451">
            <v>8311114</v>
          </cell>
          <cell r="V451">
            <v>8311114</v>
          </cell>
          <cell r="W451">
            <v>8311114</v>
          </cell>
          <cell r="X451">
            <v>4104700</v>
          </cell>
          <cell r="Y451">
            <v>4104700</v>
          </cell>
        </row>
        <row r="452">
          <cell r="C452">
            <v>11101</v>
          </cell>
          <cell r="E452">
            <v>25</v>
          </cell>
          <cell r="G452">
            <v>3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</row>
        <row r="453">
          <cell r="C453">
            <v>11101</v>
          </cell>
          <cell r="E453">
            <v>25</v>
          </cell>
          <cell r="G453">
            <v>3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</row>
        <row r="454">
          <cell r="C454">
            <v>11101</v>
          </cell>
          <cell r="E454">
            <v>25</v>
          </cell>
          <cell r="G454">
            <v>3</v>
          </cell>
          <cell r="U454">
            <v>947534</v>
          </cell>
          <cell r="V454">
            <v>947534</v>
          </cell>
          <cell r="W454">
            <v>947534</v>
          </cell>
          <cell r="X454">
            <v>510100</v>
          </cell>
          <cell r="Y454">
            <v>510100</v>
          </cell>
        </row>
        <row r="455">
          <cell r="C455">
            <v>11101</v>
          </cell>
          <cell r="E455">
            <v>25</v>
          </cell>
          <cell r="G455">
            <v>3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</row>
        <row r="456">
          <cell r="C456">
            <v>11101</v>
          </cell>
          <cell r="E456">
            <v>25</v>
          </cell>
          <cell r="G456">
            <v>3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</row>
        <row r="457">
          <cell r="C457">
            <v>11101</v>
          </cell>
          <cell r="E457">
            <v>25</v>
          </cell>
          <cell r="G457">
            <v>3</v>
          </cell>
          <cell r="U457">
            <v>6233335</v>
          </cell>
          <cell r="V457">
            <v>6233335</v>
          </cell>
          <cell r="W457">
            <v>6233335</v>
          </cell>
          <cell r="X457">
            <v>3080500</v>
          </cell>
          <cell r="Y457">
            <v>3080500</v>
          </cell>
        </row>
        <row r="458">
          <cell r="C458">
            <v>11101</v>
          </cell>
          <cell r="E458">
            <v>25</v>
          </cell>
          <cell r="G458">
            <v>3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</row>
        <row r="459">
          <cell r="C459">
            <v>11101</v>
          </cell>
          <cell r="E459">
            <v>25</v>
          </cell>
          <cell r="G459">
            <v>3</v>
          </cell>
          <cell r="U459">
            <v>1038888</v>
          </cell>
          <cell r="V459">
            <v>1038888</v>
          </cell>
          <cell r="W459">
            <v>1038888</v>
          </cell>
          <cell r="X459">
            <v>514600</v>
          </cell>
          <cell r="Y459">
            <v>514600</v>
          </cell>
        </row>
        <row r="460">
          <cell r="C460">
            <v>11101</v>
          </cell>
          <cell r="E460">
            <v>25</v>
          </cell>
          <cell r="G460">
            <v>3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</row>
        <row r="461">
          <cell r="C461">
            <v>11101</v>
          </cell>
          <cell r="E461">
            <v>25</v>
          </cell>
          <cell r="G461">
            <v>3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</row>
        <row r="462">
          <cell r="C462">
            <v>11101</v>
          </cell>
          <cell r="E462">
            <v>25</v>
          </cell>
          <cell r="G462">
            <v>3</v>
          </cell>
          <cell r="U462">
            <v>1038888</v>
          </cell>
          <cell r="V462">
            <v>1038888</v>
          </cell>
          <cell r="W462">
            <v>1038888</v>
          </cell>
          <cell r="X462">
            <v>514600</v>
          </cell>
          <cell r="Y462">
            <v>514600</v>
          </cell>
        </row>
        <row r="463">
          <cell r="C463">
            <v>11101</v>
          </cell>
          <cell r="E463">
            <v>25</v>
          </cell>
          <cell r="G463">
            <v>3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</row>
        <row r="464">
          <cell r="C464">
            <v>11101</v>
          </cell>
          <cell r="E464">
            <v>25</v>
          </cell>
          <cell r="G464">
            <v>3</v>
          </cell>
          <cell r="U464">
            <v>6155556</v>
          </cell>
          <cell r="V464">
            <v>2636046</v>
          </cell>
          <cell r="W464">
            <v>2077778</v>
          </cell>
          <cell r="X464">
            <v>1028000</v>
          </cell>
          <cell r="Y464">
            <v>1028000</v>
          </cell>
        </row>
        <row r="465">
          <cell r="C465">
            <v>11101</v>
          </cell>
          <cell r="E465">
            <v>25</v>
          </cell>
          <cell r="G465">
            <v>3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</row>
        <row r="466">
          <cell r="C466">
            <v>11101</v>
          </cell>
          <cell r="E466">
            <v>25</v>
          </cell>
          <cell r="G466">
            <v>3</v>
          </cell>
          <cell r="U466">
            <v>14765519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</row>
        <row r="467">
          <cell r="C467">
            <v>11101</v>
          </cell>
          <cell r="E467">
            <v>25</v>
          </cell>
          <cell r="G467">
            <v>3</v>
          </cell>
          <cell r="U467">
            <v>44324944</v>
          </cell>
          <cell r="V467">
            <v>30940000</v>
          </cell>
          <cell r="W467">
            <v>30940000</v>
          </cell>
          <cell r="X467">
            <v>0</v>
          </cell>
          <cell r="Y467">
            <v>0</v>
          </cell>
        </row>
        <row r="468">
          <cell r="C468">
            <v>11101</v>
          </cell>
          <cell r="E468">
            <v>25</v>
          </cell>
          <cell r="G468">
            <v>3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</row>
        <row r="469">
          <cell r="C469">
            <v>11101</v>
          </cell>
          <cell r="E469">
            <v>25</v>
          </cell>
          <cell r="G469">
            <v>3</v>
          </cell>
          <cell r="U469">
            <v>3263344242</v>
          </cell>
          <cell r="V469">
            <v>2186400426.9099998</v>
          </cell>
          <cell r="W469">
            <v>1824525426.9100001</v>
          </cell>
          <cell r="X469">
            <v>594888157.90999997</v>
          </cell>
          <cell r="Y469">
            <v>578821490.90999997</v>
          </cell>
        </row>
        <row r="470">
          <cell r="C470">
            <v>11101</v>
          </cell>
          <cell r="E470">
            <v>25</v>
          </cell>
          <cell r="G470">
            <v>3</v>
          </cell>
          <cell r="U470">
            <v>358905000</v>
          </cell>
          <cell r="V470">
            <v>149109999.66999999</v>
          </cell>
          <cell r="W470">
            <v>149109999.66999999</v>
          </cell>
          <cell r="X470">
            <v>69000000</v>
          </cell>
          <cell r="Y470">
            <v>64200000</v>
          </cell>
        </row>
        <row r="471">
          <cell r="C471">
            <v>11101</v>
          </cell>
          <cell r="E471">
            <v>25</v>
          </cell>
          <cell r="G471">
            <v>3</v>
          </cell>
          <cell r="U471">
            <v>896904088</v>
          </cell>
          <cell r="V471">
            <v>817537502</v>
          </cell>
          <cell r="W471">
            <v>621904088</v>
          </cell>
          <cell r="X471">
            <v>119049879</v>
          </cell>
          <cell r="Y471">
            <v>119049879</v>
          </cell>
        </row>
        <row r="472">
          <cell r="C472">
            <v>11101</v>
          </cell>
          <cell r="E472">
            <v>25</v>
          </cell>
          <cell r="G472">
            <v>3</v>
          </cell>
          <cell r="U472">
            <v>345208629</v>
          </cell>
          <cell r="V472">
            <v>221339804</v>
          </cell>
          <cell r="W472">
            <v>174274896</v>
          </cell>
          <cell r="X472">
            <v>106911354</v>
          </cell>
          <cell r="Y472">
            <v>106911354</v>
          </cell>
        </row>
        <row r="473">
          <cell r="C473">
            <v>11101</v>
          </cell>
          <cell r="E473">
            <v>25</v>
          </cell>
          <cell r="G473">
            <v>3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</row>
        <row r="474">
          <cell r="C474">
            <v>11101</v>
          </cell>
          <cell r="E474">
            <v>25</v>
          </cell>
          <cell r="G474">
            <v>3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</row>
        <row r="475">
          <cell r="C475">
            <v>11101</v>
          </cell>
          <cell r="E475">
            <v>25</v>
          </cell>
          <cell r="G475">
            <v>3</v>
          </cell>
          <cell r="U475">
            <v>3283748</v>
          </cell>
          <cell r="V475">
            <v>1961127</v>
          </cell>
          <cell r="W475">
            <v>1641874</v>
          </cell>
          <cell r="X475">
            <v>1222674</v>
          </cell>
          <cell r="Y475">
            <v>1222674</v>
          </cell>
        </row>
        <row r="476">
          <cell r="C476">
            <v>11101</v>
          </cell>
          <cell r="E476">
            <v>25</v>
          </cell>
          <cell r="G476">
            <v>3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</row>
        <row r="477">
          <cell r="C477">
            <v>11101</v>
          </cell>
          <cell r="E477">
            <v>25</v>
          </cell>
          <cell r="G477">
            <v>3</v>
          </cell>
          <cell r="U477">
            <v>6109784</v>
          </cell>
          <cell r="V477">
            <v>3051676</v>
          </cell>
          <cell r="W477">
            <v>2554892</v>
          </cell>
          <cell r="X477">
            <v>1923523</v>
          </cell>
          <cell r="Y477">
            <v>1923523</v>
          </cell>
        </row>
        <row r="478">
          <cell r="C478">
            <v>11101</v>
          </cell>
          <cell r="E478">
            <v>25</v>
          </cell>
          <cell r="G478">
            <v>3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</row>
        <row r="479">
          <cell r="C479">
            <v>11101</v>
          </cell>
          <cell r="E479">
            <v>25</v>
          </cell>
          <cell r="G479">
            <v>3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</row>
        <row r="480">
          <cell r="C480">
            <v>11101</v>
          </cell>
          <cell r="E480">
            <v>25</v>
          </cell>
          <cell r="G480">
            <v>3</v>
          </cell>
          <cell r="U480">
            <v>15102280</v>
          </cell>
          <cell r="V480">
            <v>9567894</v>
          </cell>
          <cell r="W480">
            <v>7551140</v>
          </cell>
          <cell r="X480">
            <v>4132396</v>
          </cell>
          <cell r="Y480">
            <v>4132396</v>
          </cell>
        </row>
        <row r="481">
          <cell r="C481">
            <v>11101</v>
          </cell>
          <cell r="E481">
            <v>25</v>
          </cell>
          <cell r="G481">
            <v>3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</row>
        <row r="482">
          <cell r="C482">
            <v>11101</v>
          </cell>
          <cell r="E482">
            <v>25</v>
          </cell>
          <cell r="G482">
            <v>3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</row>
        <row r="483">
          <cell r="C483">
            <v>11101</v>
          </cell>
          <cell r="E483">
            <v>25</v>
          </cell>
          <cell r="G483">
            <v>3</v>
          </cell>
          <cell r="U483">
            <v>11022890</v>
          </cell>
          <cell r="V483">
            <v>6884168</v>
          </cell>
          <cell r="W483">
            <v>5511445</v>
          </cell>
          <cell r="X483">
            <v>114493</v>
          </cell>
          <cell r="Y483">
            <v>114493</v>
          </cell>
        </row>
        <row r="484">
          <cell r="C484">
            <v>11101</v>
          </cell>
          <cell r="E484">
            <v>25</v>
          </cell>
          <cell r="G484">
            <v>3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</row>
        <row r="485">
          <cell r="C485">
            <v>11101</v>
          </cell>
          <cell r="E485">
            <v>25</v>
          </cell>
          <cell r="G485">
            <v>3</v>
          </cell>
          <cell r="U485">
            <v>22355000</v>
          </cell>
          <cell r="V485">
            <v>14182217</v>
          </cell>
          <cell r="W485">
            <v>11177500</v>
          </cell>
          <cell r="X485">
            <v>0</v>
          </cell>
          <cell r="Y485">
            <v>0</v>
          </cell>
        </row>
        <row r="486">
          <cell r="C486">
            <v>11101</v>
          </cell>
          <cell r="E486">
            <v>25</v>
          </cell>
          <cell r="G486">
            <v>3</v>
          </cell>
          <cell r="U486">
            <v>0</v>
          </cell>
          <cell r="V486">
            <v>0</v>
          </cell>
          <cell r="W486">
            <v>0</v>
          </cell>
          <cell r="X486">
            <v>0</v>
          </cell>
          <cell r="Y486">
            <v>0</v>
          </cell>
        </row>
        <row r="487">
          <cell r="C487">
            <v>11101</v>
          </cell>
          <cell r="E487">
            <v>25</v>
          </cell>
          <cell r="G487">
            <v>3</v>
          </cell>
          <cell r="U487">
            <v>1936386</v>
          </cell>
          <cell r="V487">
            <v>1229662</v>
          </cell>
          <cell r="W487">
            <v>968193</v>
          </cell>
          <cell r="X487">
            <v>15266</v>
          </cell>
          <cell r="Y487">
            <v>15266</v>
          </cell>
        </row>
        <row r="488">
          <cell r="C488">
            <v>11101</v>
          </cell>
          <cell r="E488">
            <v>25</v>
          </cell>
          <cell r="G488">
            <v>3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  <cell r="Y488">
            <v>0</v>
          </cell>
        </row>
        <row r="489">
          <cell r="C489">
            <v>11101</v>
          </cell>
          <cell r="E489">
            <v>25</v>
          </cell>
          <cell r="G489">
            <v>3</v>
          </cell>
          <cell r="U489">
            <v>31119178</v>
          </cell>
          <cell r="V489">
            <v>19721775</v>
          </cell>
          <cell r="W489">
            <v>15559589</v>
          </cell>
          <cell r="X489">
            <v>256667</v>
          </cell>
          <cell r="Y489">
            <v>256667</v>
          </cell>
        </row>
        <row r="490">
          <cell r="C490">
            <v>11101</v>
          </cell>
          <cell r="E490">
            <v>25</v>
          </cell>
          <cell r="G490">
            <v>3</v>
          </cell>
          <cell r="U490">
            <v>0</v>
          </cell>
          <cell r="V490">
            <v>0</v>
          </cell>
          <cell r="W490">
            <v>0</v>
          </cell>
          <cell r="X490">
            <v>0</v>
          </cell>
          <cell r="Y490">
            <v>0</v>
          </cell>
        </row>
        <row r="491">
          <cell r="C491">
            <v>11101</v>
          </cell>
          <cell r="E491">
            <v>25</v>
          </cell>
          <cell r="G491">
            <v>3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</row>
        <row r="492">
          <cell r="C492">
            <v>11101</v>
          </cell>
          <cell r="E492">
            <v>25</v>
          </cell>
          <cell r="G492">
            <v>3</v>
          </cell>
          <cell r="U492">
            <v>15242043</v>
          </cell>
          <cell r="V492">
            <v>9669692</v>
          </cell>
          <cell r="W492">
            <v>7621022</v>
          </cell>
          <cell r="X492">
            <v>232319</v>
          </cell>
          <cell r="Y492">
            <v>232319</v>
          </cell>
        </row>
        <row r="493">
          <cell r="C493">
            <v>11101</v>
          </cell>
          <cell r="E493">
            <v>25</v>
          </cell>
          <cell r="G493">
            <v>3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</row>
        <row r="494">
          <cell r="C494">
            <v>11101</v>
          </cell>
          <cell r="E494">
            <v>25</v>
          </cell>
          <cell r="G494">
            <v>3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</row>
        <row r="495">
          <cell r="C495">
            <v>11101</v>
          </cell>
          <cell r="E495">
            <v>25</v>
          </cell>
          <cell r="G495">
            <v>3</v>
          </cell>
          <cell r="U495">
            <v>1360403160</v>
          </cell>
          <cell r="V495">
            <v>109608958</v>
          </cell>
          <cell r="W495">
            <v>109608958</v>
          </cell>
          <cell r="X495">
            <v>95452306</v>
          </cell>
          <cell r="Y495">
            <v>95452306</v>
          </cell>
        </row>
        <row r="496">
          <cell r="C496">
            <v>11101</v>
          </cell>
          <cell r="E496">
            <v>25</v>
          </cell>
          <cell r="G496">
            <v>3</v>
          </cell>
          <cell r="U496">
            <v>85863907</v>
          </cell>
          <cell r="V496">
            <v>85863907</v>
          </cell>
          <cell r="W496">
            <v>0</v>
          </cell>
          <cell r="X496">
            <v>0</v>
          </cell>
          <cell r="Y496">
            <v>0</v>
          </cell>
        </row>
        <row r="497">
          <cell r="C497">
            <v>11101</v>
          </cell>
          <cell r="E497">
            <v>25</v>
          </cell>
          <cell r="G497">
            <v>3</v>
          </cell>
          <cell r="U497">
            <v>40000000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</row>
        <row r="498">
          <cell r="C498">
            <v>11101</v>
          </cell>
          <cell r="E498">
            <v>25</v>
          </cell>
          <cell r="G498">
            <v>3</v>
          </cell>
          <cell r="U498">
            <v>200000000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</row>
        <row r="499">
          <cell r="C499">
            <v>11101</v>
          </cell>
          <cell r="E499">
            <v>25</v>
          </cell>
          <cell r="G499">
            <v>3</v>
          </cell>
          <cell r="U499">
            <v>100000000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</row>
        <row r="500">
          <cell r="C500">
            <v>11101</v>
          </cell>
          <cell r="E500">
            <v>25</v>
          </cell>
          <cell r="G500">
            <v>3</v>
          </cell>
          <cell r="U500">
            <v>122590436</v>
          </cell>
          <cell r="V500">
            <v>122590436</v>
          </cell>
          <cell r="W500">
            <v>0</v>
          </cell>
          <cell r="X500">
            <v>0</v>
          </cell>
          <cell r="Y500">
            <v>0</v>
          </cell>
        </row>
        <row r="501">
          <cell r="C501">
            <v>11101</v>
          </cell>
          <cell r="E501">
            <v>25</v>
          </cell>
          <cell r="G501">
            <v>3</v>
          </cell>
          <cell r="U501">
            <v>60000000</v>
          </cell>
          <cell r="V501">
            <v>60000000</v>
          </cell>
          <cell r="W501">
            <v>0</v>
          </cell>
          <cell r="X501">
            <v>0</v>
          </cell>
          <cell r="Y501">
            <v>0</v>
          </cell>
        </row>
        <row r="502">
          <cell r="C502">
            <v>11101</v>
          </cell>
          <cell r="E502">
            <v>25</v>
          </cell>
          <cell r="G502">
            <v>3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</row>
        <row r="503">
          <cell r="C503">
            <v>11101</v>
          </cell>
          <cell r="E503">
            <v>25</v>
          </cell>
          <cell r="G503">
            <v>3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</row>
        <row r="504">
          <cell r="C504">
            <v>11101</v>
          </cell>
          <cell r="E504">
            <v>25</v>
          </cell>
          <cell r="G504">
            <v>3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</row>
        <row r="505">
          <cell r="C505">
            <v>11101</v>
          </cell>
          <cell r="E505">
            <v>25</v>
          </cell>
          <cell r="G505">
            <v>1</v>
          </cell>
          <cell r="U505">
            <v>18430771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</row>
        <row r="506">
          <cell r="C506">
            <v>11101</v>
          </cell>
          <cell r="E506">
            <v>25</v>
          </cell>
          <cell r="G506">
            <v>1</v>
          </cell>
          <cell r="U506">
            <v>3233216</v>
          </cell>
          <cell r="V506">
            <v>0</v>
          </cell>
          <cell r="W506">
            <v>0</v>
          </cell>
          <cell r="X506">
            <v>0</v>
          </cell>
          <cell r="Y506">
            <v>0</v>
          </cell>
        </row>
        <row r="507">
          <cell r="C507">
            <v>11101</v>
          </cell>
          <cell r="E507">
            <v>25</v>
          </cell>
          <cell r="G507">
            <v>1</v>
          </cell>
          <cell r="U507">
            <v>1000000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</row>
        <row r="508">
          <cell r="C508">
            <v>11101</v>
          </cell>
          <cell r="E508">
            <v>25</v>
          </cell>
          <cell r="G508">
            <v>1</v>
          </cell>
          <cell r="U508">
            <v>177409564</v>
          </cell>
          <cell r="V508">
            <v>177000000</v>
          </cell>
          <cell r="W508">
            <v>1156215</v>
          </cell>
          <cell r="X508">
            <v>1156215</v>
          </cell>
          <cell r="Y508">
            <v>1156215</v>
          </cell>
        </row>
        <row r="509">
          <cell r="C509">
            <v>11101</v>
          </cell>
          <cell r="E509">
            <v>25</v>
          </cell>
          <cell r="G509">
            <v>1</v>
          </cell>
          <cell r="U509">
            <v>300000000</v>
          </cell>
          <cell r="V509">
            <v>300000000</v>
          </cell>
          <cell r="W509">
            <v>272759359</v>
          </cell>
          <cell r="X509">
            <v>0</v>
          </cell>
          <cell r="Y509">
            <v>0</v>
          </cell>
        </row>
        <row r="510">
          <cell r="C510">
            <v>11101</v>
          </cell>
          <cell r="E510">
            <v>25</v>
          </cell>
          <cell r="G510">
            <v>1</v>
          </cell>
          <cell r="U510">
            <v>216269260</v>
          </cell>
          <cell r="V510">
            <v>216269260</v>
          </cell>
          <cell r="W510">
            <v>216269260</v>
          </cell>
          <cell r="X510">
            <v>131980335</v>
          </cell>
          <cell r="Y510">
            <v>131980335</v>
          </cell>
        </row>
        <row r="511">
          <cell r="C511">
            <v>11101</v>
          </cell>
          <cell r="E511">
            <v>25</v>
          </cell>
          <cell r="G511">
            <v>1</v>
          </cell>
          <cell r="U511">
            <v>69688000</v>
          </cell>
          <cell r="V511">
            <v>0</v>
          </cell>
          <cell r="W511">
            <v>0</v>
          </cell>
          <cell r="X511">
            <v>0</v>
          </cell>
          <cell r="Y511">
            <v>0</v>
          </cell>
        </row>
        <row r="512">
          <cell r="C512">
            <v>11101</v>
          </cell>
          <cell r="E512">
            <v>25</v>
          </cell>
          <cell r="G512">
            <v>1</v>
          </cell>
          <cell r="U512">
            <v>11390607</v>
          </cell>
          <cell r="V512">
            <v>9965656</v>
          </cell>
          <cell r="W512">
            <v>9965656</v>
          </cell>
          <cell r="X512">
            <v>4583456</v>
          </cell>
          <cell r="Y512">
            <v>4583456</v>
          </cell>
        </row>
        <row r="513">
          <cell r="C513">
            <v>11101</v>
          </cell>
          <cell r="E513">
            <v>25</v>
          </cell>
          <cell r="G513">
            <v>1</v>
          </cell>
          <cell r="U513">
            <v>97280000</v>
          </cell>
          <cell r="V513">
            <v>25000000</v>
          </cell>
          <cell r="W513">
            <v>25000000</v>
          </cell>
          <cell r="X513">
            <v>0</v>
          </cell>
          <cell r="Y513">
            <v>0</v>
          </cell>
        </row>
        <row r="514">
          <cell r="C514">
            <v>11101</v>
          </cell>
          <cell r="E514">
            <v>25</v>
          </cell>
          <cell r="G514">
            <v>1</v>
          </cell>
          <cell r="U514">
            <v>6912143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</row>
        <row r="515">
          <cell r="C515">
            <v>11101</v>
          </cell>
          <cell r="E515">
            <v>25</v>
          </cell>
          <cell r="G515">
            <v>1</v>
          </cell>
          <cell r="U515">
            <v>43370445</v>
          </cell>
          <cell r="V515">
            <v>9977822.1999999993</v>
          </cell>
          <cell r="W515">
            <v>9977822.1999999993</v>
          </cell>
          <cell r="X515">
            <v>9977822.1999999993</v>
          </cell>
          <cell r="Y515">
            <v>9977822.1999999993</v>
          </cell>
        </row>
        <row r="516">
          <cell r="C516">
            <v>11101</v>
          </cell>
          <cell r="E516">
            <v>25</v>
          </cell>
          <cell r="G516">
            <v>1</v>
          </cell>
          <cell r="U516">
            <v>1083945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</row>
        <row r="517">
          <cell r="C517">
            <v>11101</v>
          </cell>
          <cell r="E517">
            <v>25</v>
          </cell>
          <cell r="G517">
            <v>1</v>
          </cell>
          <cell r="U517">
            <v>52830984</v>
          </cell>
          <cell r="V517">
            <v>44848800</v>
          </cell>
          <cell r="W517">
            <v>14848800</v>
          </cell>
          <cell r="X517">
            <v>9409581.4199999999</v>
          </cell>
          <cell r="Y517">
            <v>9409581.4199999999</v>
          </cell>
        </row>
        <row r="518">
          <cell r="C518">
            <v>11101</v>
          </cell>
          <cell r="E518">
            <v>25</v>
          </cell>
          <cell r="G518">
            <v>1</v>
          </cell>
          <cell r="U518">
            <v>1725608084</v>
          </cell>
          <cell r="V518">
            <v>1027833602</v>
          </cell>
          <cell r="W518">
            <v>1027833602</v>
          </cell>
          <cell r="X518">
            <v>1027833602</v>
          </cell>
          <cell r="Y518">
            <v>1027833602</v>
          </cell>
        </row>
        <row r="519">
          <cell r="C519">
            <v>11101</v>
          </cell>
          <cell r="E519">
            <v>25</v>
          </cell>
          <cell r="G519">
            <v>1</v>
          </cell>
          <cell r="U519">
            <v>2273352043</v>
          </cell>
          <cell r="V519">
            <v>1356228440</v>
          </cell>
          <cell r="W519">
            <v>1356228440</v>
          </cell>
          <cell r="X519">
            <v>1356228440</v>
          </cell>
          <cell r="Y519">
            <v>1356228440</v>
          </cell>
        </row>
        <row r="520">
          <cell r="C520">
            <v>11101</v>
          </cell>
          <cell r="E520">
            <v>25</v>
          </cell>
          <cell r="G520">
            <v>1</v>
          </cell>
          <cell r="U520">
            <v>106640800</v>
          </cell>
          <cell r="V520">
            <v>15123200</v>
          </cell>
          <cell r="W520">
            <v>15123200</v>
          </cell>
          <cell r="X520">
            <v>15123200</v>
          </cell>
          <cell r="Y520">
            <v>0</v>
          </cell>
        </row>
        <row r="521">
          <cell r="C521">
            <v>11101</v>
          </cell>
          <cell r="E521">
            <v>25</v>
          </cell>
          <cell r="G521">
            <v>1</v>
          </cell>
          <cell r="U521">
            <v>87570000</v>
          </cell>
          <cell r="V521">
            <v>12510000</v>
          </cell>
          <cell r="W521">
            <v>12510000</v>
          </cell>
          <cell r="X521">
            <v>12510000</v>
          </cell>
          <cell r="Y521">
            <v>0</v>
          </cell>
        </row>
        <row r="522">
          <cell r="C522">
            <v>11101</v>
          </cell>
          <cell r="E522">
            <v>25</v>
          </cell>
          <cell r="G522">
            <v>1</v>
          </cell>
          <cell r="U522">
            <v>24017580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</row>
        <row r="523">
          <cell r="C523">
            <v>11101</v>
          </cell>
          <cell r="E523">
            <v>25</v>
          </cell>
          <cell r="G523">
            <v>1</v>
          </cell>
          <cell r="U523">
            <v>3666600</v>
          </cell>
          <cell r="V523">
            <v>523800</v>
          </cell>
          <cell r="W523">
            <v>523800</v>
          </cell>
          <cell r="X523">
            <v>523800</v>
          </cell>
          <cell r="Y523">
            <v>0</v>
          </cell>
        </row>
        <row r="524">
          <cell r="C524">
            <v>11101</v>
          </cell>
          <cell r="E524">
            <v>25</v>
          </cell>
          <cell r="G524">
            <v>1</v>
          </cell>
          <cell r="U524">
            <v>1277468701</v>
          </cell>
          <cell r="V524">
            <v>580869620</v>
          </cell>
          <cell r="W524">
            <v>580869620</v>
          </cell>
          <cell r="X524">
            <v>580869620</v>
          </cell>
          <cell r="Y524">
            <v>580869620</v>
          </cell>
        </row>
        <row r="525">
          <cell r="C525">
            <v>11101</v>
          </cell>
          <cell r="E525">
            <v>25</v>
          </cell>
          <cell r="G525">
            <v>1</v>
          </cell>
          <cell r="U525">
            <v>340658320</v>
          </cell>
          <cell r="V525">
            <v>120087900</v>
          </cell>
          <cell r="W525">
            <v>120087900</v>
          </cell>
          <cell r="X525">
            <v>120087900</v>
          </cell>
          <cell r="Y525">
            <v>120087900</v>
          </cell>
        </row>
        <row r="526">
          <cell r="C526">
            <v>11101</v>
          </cell>
          <cell r="E526">
            <v>25</v>
          </cell>
          <cell r="G526">
            <v>1</v>
          </cell>
          <cell r="U526">
            <v>2576465648</v>
          </cell>
          <cell r="V526">
            <v>1523292235</v>
          </cell>
          <cell r="W526">
            <v>1523292235</v>
          </cell>
          <cell r="X526">
            <v>1523292235</v>
          </cell>
          <cell r="Y526">
            <v>1523292235</v>
          </cell>
        </row>
        <row r="527">
          <cell r="C527">
            <v>11101</v>
          </cell>
          <cell r="E527">
            <v>25</v>
          </cell>
          <cell r="G527">
            <v>1</v>
          </cell>
          <cell r="U527">
            <v>1745352587</v>
          </cell>
          <cell r="V527">
            <v>1264682652</v>
          </cell>
          <cell r="W527">
            <v>1264682652</v>
          </cell>
          <cell r="X527">
            <v>1264682652</v>
          </cell>
          <cell r="Y527">
            <v>1264682652</v>
          </cell>
        </row>
        <row r="528">
          <cell r="C528">
            <v>11101</v>
          </cell>
          <cell r="E528">
            <v>25</v>
          </cell>
          <cell r="G528">
            <v>1</v>
          </cell>
          <cell r="U528">
            <v>500000</v>
          </cell>
          <cell r="V528">
            <v>377850</v>
          </cell>
          <cell r="W528">
            <v>377850</v>
          </cell>
          <cell r="X528">
            <v>377850</v>
          </cell>
          <cell r="Y528">
            <v>0</v>
          </cell>
        </row>
        <row r="529">
          <cell r="C529">
            <v>11101</v>
          </cell>
          <cell r="E529">
            <v>25</v>
          </cell>
          <cell r="G529">
            <v>1</v>
          </cell>
          <cell r="U529">
            <v>800000000</v>
          </cell>
          <cell r="V529">
            <v>585734451</v>
          </cell>
          <cell r="W529">
            <v>17882341</v>
          </cell>
          <cell r="X529">
            <v>17882341</v>
          </cell>
          <cell r="Y529">
            <v>17882341</v>
          </cell>
        </row>
        <row r="530">
          <cell r="C530">
            <v>11101</v>
          </cell>
          <cell r="E530">
            <v>26</v>
          </cell>
          <cell r="G530">
            <v>3</v>
          </cell>
          <cell r="U530">
            <v>136851000</v>
          </cell>
          <cell r="V530">
            <v>136851000</v>
          </cell>
          <cell r="W530">
            <v>0</v>
          </cell>
          <cell r="X530">
            <v>0</v>
          </cell>
          <cell r="Y530">
            <v>0</v>
          </cell>
        </row>
        <row r="531">
          <cell r="C531">
            <v>11101</v>
          </cell>
          <cell r="E531">
            <v>26</v>
          </cell>
          <cell r="G531">
            <v>3</v>
          </cell>
          <cell r="U531">
            <v>2500094143</v>
          </cell>
          <cell r="V531">
            <v>2500094143</v>
          </cell>
          <cell r="W531">
            <v>2500094143</v>
          </cell>
          <cell r="X531">
            <v>0</v>
          </cell>
          <cell r="Y531">
            <v>0</v>
          </cell>
        </row>
        <row r="532">
          <cell r="C532">
            <v>11101</v>
          </cell>
          <cell r="E532">
            <v>26</v>
          </cell>
          <cell r="G532">
            <v>3</v>
          </cell>
          <cell r="U532">
            <v>4333364</v>
          </cell>
          <cell r="V532">
            <v>4084153</v>
          </cell>
          <cell r="W532">
            <v>4084153</v>
          </cell>
          <cell r="X532">
            <v>1744860</v>
          </cell>
          <cell r="Y532">
            <v>1744860</v>
          </cell>
        </row>
        <row r="533">
          <cell r="C533">
            <v>11101</v>
          </cell>
          <cell r="E533">
            <v>26</v>
          </cell>
          <cell r="G533">
            <v>3</v>
          </cell>
          <cell r="U533">
            <v>3069464</v>
          </cell>
          <cell r="V533">
            <v>2892941</v>
          </cell>
          <cell r="W533">
            <v>2892941</v>
          </cell>
          <cell r="X533">
            <v>1235885</v>
          </cell>
          <cell r="Y533">
            <v>1235885</v>
          </cell>
        </row>
        <row r="534">
          <cell r="C534">
            <v>11101</v>
          </cell>
          <cell r="E534">
            <v>26</v>
          </cell>
          <cell r="G534">
            <v>3</v>
          </cell>
          <cell r="U534">
            <v>3273568</v>
          </cell>
          <cell r="V534">
            <v>3256437</v>
          </cell>
          <cell r="W534">
            <v>3256437</v>
          </cell>
          <cell r="X534">
            <v>1377868</v>
          </cell>
          <cell r="Y534">
            <v>1377868</v>
          </cell>
        </row>
        <row r="535">
          <cell r="C535">
            <v>11101</v>
          </cell>
          <cell r="E535">
            <v>26</v>
          </cell>
          <cell r="G535">
            <v>3</v>
          </cell>
          <cell r="U535">
            <v>1612160</v>
          </cell>
          <cell r="V535">
            <v>1482211</v>
          </cell>
          <cell r="W535">
            <v>1482211</v>
          </cell>
          <cell r="X535">
            <v>608900</v>
          </cell>
          <cell r="Y535">
            <v>608900</v>
          </cell>
        </row>
        <row r="536">
          <cell r="C536">
            <v>11101</v>
          </cell>
          <cell r="E536">
            <v>26</v>
          </cell>
          <cell r="G536">
            <v>3</v>
          </cell>
          <cell r="U536">
            <v>177656</v>
          </cell>
          <cell r="V536">
            <v>167290</v>
          </cell>
          <cell r="W536">
            <v>167290</v>
          </cell>
          <cell r="X536">
            <v>73213</v>
          </cell>
          <cell r="Y536">
            <v>73213</v>
          </cell>
        </row>
        <row r="537">
          <cell r="C537">
            <v>11101</v>
          </cell>
          <cell r="E537">
            <v>26</v>
          </cell>
          <cell r="G537">
            <v>3</v>
          </cell>
          <cell r="U537">
            <v>1209120</v>
          </cell>
          <cell r="V537">
            <v>1111658</v>
          </cell>
          <cell r="W537">
            <v>1111658</v>
          </cell>
          <cell r="X537">
            <v>456700</v>
          </cell>
          <cell r="Y537">
            <v>456700</v>
          </cell>
        </row>
        <row r="538">
          <cell r="C538">
            <v>11101</v>
          </cell>
          <cell r="E538">
            <v>26</v>
          </cell>
          <cell r="G538">
            <v>3</v>
          </cell>
          <cell r="U538">
            <v>201520</v>
          </cell>
          <cell r="V538">
            <v>185275</v>
          </cell>
          <cell r="W538">
            <v>185275</v>
          </cell>
          <cell r="X538">
            <v>76300</v>
          </cell>
          <cell r="Y538">
            <v>76300</v>
          </cell>
        </row>
        <row r="539">
          <cell r="C539">
            <v>11101</v>
          </cell>
          <cell r="E539">
            <v>26</v>
          </cell>
          <cell r="G539">
            <v>3</v>
          </cell>
          <cell r="U539">
            <v>201520</v>
          </cell>
          <cell r="V539">
            <v>185275</v>
          </cell>
          <cell r="W539">
            <v>185275</v>
          </cell>
          <cell r="X539">
            <v>76300</v>
          </cell>
          <cell r="Y539">
            <v>76300</v>
          </cell>
        </row>
        <row r="540">
          <cell r="C540">
            <v>11101</v>
          </cell>
          <cell r="E540">
            <v>26</v>
          </cell>
          <cell r="G540">
            <v>3</v>
          </cell>
          <cell r="U540">
            <v>403040</v>
          </cell>
          <cell r="V540">
            <v>370552</v>
          </cell>
          <cell r="W540">
            <v>370552</v>
          </cell>
          <cell r="X540">
            <v>152400</v>
          </cell>
          <cell r="Y540">
            <v>152400</v>
          </cell>
        </row>
        <row r="541">
          <cell r="C541">
            <v>11101</v>
          </cell>
          <cell r="E541">
            <v>26</v>
          </cell>
          <cell r="G541">
            <v>3</v>
          </cell>
          <cell r="U541">
            <v>1196547384</v>
          </cell>
          <cell r="V541">
            <v>700000000</v>
          </cell>
          <cell r="W541">
            <v>0</v>
          </cell>
          <cell r="X541">
            <v>0</v>
          </cell>
          <cell r="Y541">
            <v>0</v>
          </cell>
        </row>
        <row r="542">
          <cell r="C542">
            <v>11101</v>
          </cell>
          <cell r="E542">
            <v>26</v>
          </cell>
          <cell r="G542">
            <v>3</v>
          </cell>
          <cell r="U542">
            <v>351354056</v>
          </cell>
          <cell r="V542">
            <v>155958250</v>
          </cell>
          <cell r="W542">
            <v>76800000</v>
          </cell>
          <cell r="X542">
            <v>64000000</v>
          </cell>
          <cell r="Y542">
            <v>64000000</v>
          </cell>
        </row>
        <row r="543">
          <cell r="C543">
            <v>11101</v>
          </cell>
          <cell r="E543">
            <v>26</v>
          </cell>
          <cell r="G543">
            <v>3</v>
          </cell>
          <cell r="U543">
            <v>636496282</v>
          </cell>
          <cell r="V543">
            <v>311759982</v>
          </cell>
          <cell r="W543">
            <v>59032195</v>
          </cell>
          <cell r="X543">
            <v>30803316</v>
          </cell>
          <cell r="Y543">
            <v>0</v>
          </cell>
        </row>
        <row r="544">
          <cell r="C544">
            <v>11101</v>
          </cell>
          <cell r="E544">
            <v>26</v>
          </cell>
          <cell r="G544">
            <v>3</v>
          </cell>
          <cell r="U544">
            <v>819849791</v>
          </cell>
          <cell r="V544">
            <v>768177374</v>
          </cell>
          <cell r="W544">
            <v>0</v>
          </cell>
          <cell r="X544">
            <v>0</v>
          </cell>
          <cell r="Y544">
            <v>0</v>
          </cell>
        </row>
        <row r="545">
          <cell r="C545">
            <v>11101</v>
          </cell>
          <cell r="E545">
            <v>26</v>
          </cell>
          <cell r="G545">
            <v>3</v>
          </cell>
          <cell r="U545">
            <v>33068832</v>
          </cell>
          <cell r="V545">
            <v>31139805</v>
          </cell>
          <cell r="W545">
            <v>31139805</v>
          </cell>
          <cell r="X545">
            <v>14605401</v>
          </cell>
          <cell r="Y545">
            <v>14605401</v>
          </cell>
        </row>
        <row r="546">
          <cell r="C546">
            <v>11101</v>
          </cell>
          <cell r="E546">
            <v>26</v>
          </cell>
          <cell r="G546">
            <v>3</v>
          </cell>
          <cell r="U546">
            <v>2775828</v>
          </cell>
          <cell r="V546">
            <v>1666207</v>
          </cell>
          <cell r="W546">
            <v>1666207</v>
          </cell>
          <cell r="X546">
            <v>608558</v>
          </cell>
          <cell r="Y546">
            <v>608558</v>
          </cell>
        </row>
        <row r="547">
          <cell r="C547">
            <v>11101</v>
          </cell>
          <cell r="E547">
            <v>26</v>
          </cell>
          <cell r="G547">
            <v>3</v>
          </cell>
          <cell r="U547">
            <v>964508</v>
          </cell>
          <cell r="V547">
            <v>908243</v>
          </cell>
          <cell r="W547">
            <v>908243</v>
          </cell>
          <cell r="X547">
            <v>0</v>
          </cell>
          <cell r="Y547">
            <v>0</v>
          </cell>
        </row>
        <row r="548">
          <cell r="C548">
            <v>11101</v>
          </cell>
          <cell r="E548">
            <v>26</v>
          </cell>
          <cell r="G548">
            <v>3</v>
          </cell>
          <cell r="U548">
            <v>2078016</v>
          </cell>
          <cell r="V548">
            <v>1986567</v>
          </cell>
          <cell r="W548">
            <v>1986567</v>
          </cell>
          <cell r="X548">
            <v>0</v>
          </cell>
          <cell r="Y548">
            <v>0</v>
          </cell>
        </row>
        <row r="549">
          <cell r="C549">
            <v>11101</v>
          </cell>
          <cell r="E549">
            <v>26</v>
          </cell>
          <cell r="G549">
            <v>3</v>
          </cell>
          <cell r="U549">
            <v>183720</v>
          </cell>
          <cell r="V549">
            <v>172998</v>
          </cell>
          <cell r="W549">
            <v>172998</v>
          </cell>
          <cell r="X549">
            <v>0</v>
          </cell>
          <cell r="Y549">
            <v>0</v>
          </cell>
        </row>
        <row r="550">
          <cell r="C550">
            <v>11101</v>
          </cell>
          <cell r="E550">
            <v>26</v>
          </cell>
          <cell r="G550">
            <v>3</v>
          </cell>
          <cell r="U550">
            <v>2863176</v>
          </cell>
          <cell r="V550">
            <v>2773988</v>
          </cell>
          <cell r="W550">
            <v>2773988</v>
          </cell>
          <cell r="X550">
            <v>0</v>
          </cell>
          <cell r="Y550">
            <v>0</v>
          </cell>
        </row>
        <row r="551">
          <cell r="C551">
            <v>11101</v>
          </cell>
          <cell r="E551">
            <v>26</v>
          </cell>
          <cell r="G551">
            <v>3</v>
          </cell>
          <cell r="U551">
            <v>1416828</v>
          </cell>
          <cell r="V551">
            <v>1354477</v>
          </cell>
          <cell r="W551">
            <v>1354477</v>
          </cell>
          <cell r="X551">
            <v>0</v>
          </cell>
          <cell r="Y551">
            <v>0</v>
          </cell>
        </row>
        <row r="552">
          <cell r="C552">
            <v>11101</v>
          </cell>
          <cell r="E552">
            <v>26</v>
          </cell>
          <cell r="G552">
            <v>3</v>
          </cell>
          <cell r="U552">
            <v>337920167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</row>
        <row r="553">
          <cell r="C553">
            <v>11101</v>
          </cell>
          <cell r="E553">
            <v>26</v>
          </cell>
          <cell r="G553">
            <v>3</v>
          </cell>
          <cell r="U553">
            <v>600000000</v>
          </cell>
          <cell r="V553">
            <v>600000000</v>
          </cell>
          <cell r="W553">
            <v>0</v>
          </cell>
          <cell r="X553">
            <v>0</v>
          </cell>
          <cell r="Y553">
            <v>0</v>
          </cell>
        </row>
        <row r="554">
          <cell r="C554">
            <v>11101</v>
          </cell>
          <cell r="E554">
            <v>26</v>
          </cell>
          <cell r="G554">
            <v>3</v>
          </cell>
          <cell r="U554">
            <v>3842125</v>
          </cell>
          <cell r="V554">
            <v>3842125</v>
          </cell>
          <cell r="W554">
            <v>3842125</v>
          </cell>
          <cell r="X554">
            <v>1402280</v>
          </cell>
          <cell r="Y554">
            <v>1402280</v>
          </cell>
        </row>
        <row r="555">
          <cell r="C555">
            <v>11101</v>
          </cell>
          <cell r="E555">
            <v>26</v>
          </cell>
          <cell r="G555">
            <v>3</v>
          </cell>
          <cell r="U555">
            <v>6041788</v>
          </cell>
          <cell r="V555">
            <v>3095894</v>
          </cell>
          <cell r="W555">
            <v>3095894</v>
          </cell>
          <cell r="X555">
            <v>1747880</v>
          </cell>
          <cell r="Y555">
            <v>1747880</v>
          </cell>
        </row>
        <row r="556">
          <cell r="C556">
            <v>11101</v>
          </cell>
          <cell r="E556">
            <v>26</v>
          </cell>
          <cell r="G556">
            <v>3</v>
          </cell>
          <cell r="U556">
            <v>2721505</v>
          </cell>
          <cell r="V556">
            <v>2721505</v>
          </cell>
          <cell r="W556">
            <v>2721505</v>
          </cell>
          <cell r="X556">
            <v>1295039</v>
          </cell>
          <cell r="Y556">
            <v>1295039</v>
          </cell>
        </row>
        <row r="557">
          <cell r="C557">
            <v>11101</v>
          </cell>
          <cell r="E557">
            <v>26</v>
          </cell>
          <cell r="G557">
            <v>3</v>
          </cell>
          <cell r="U557">
            <v>4235850</v>
          </cell>
          <cell r="V557">
            <v>2192925</v>
          </cell>
          <cell r="W557">
            <v>2192925</v>
          </cell>
          <cell r="X557">
            <v>936096</v>
          </cell>
          <cell r="Y557">
            <v>936096</v>
          </cell>
        </row>
        <row r="558">
          <cell r="C558">
            <v>11101</v>
          </cell>
          <cell r="E558">
            <v>26</v>
          </cell>
          <cell r="G558">
            <v>3</v>
          </cell>
          <cell r="U558">
            <v>3012641</v>
          </cell>
          <cell r="V558">
            <v>3012641</v>
          </cell>
          <cell r="W558">
            <v>3012641</v>
          </cell>
          <cell r="X558">
            <v>1458341</v>
          </cell>
          <cell r="Y558">
            <v>1458341</v>
          </cell>
        </row>
        <row r="559">
          <cell r="C559">
            <v>11101</v>
          </cell>
          <cell r="E559">
            <v>26</v>
          </cell>
          <cell r="G559">
            <v>3</v>
          </cell>
          <cell r="U559">
            <v>4855030</v>
          </cell>
          <cell r="V559">
            <v>2427515</v>
          </cell>
          <cell r="W559">
            <v>2427515</v>
          </cell>
          <cell r="X559">
            <v>1967968</v>
          </cell>
          <cell r="Y559">
            <v>1967968</v>
          </cell>
        </row>
        <row r="560">
          <cell r="C560">
            <v>11101</v>
          </cell>
          <cell r="E560">
            <v>26</v>
          </cell>
          <cell r="G560">
            <v>3</v>
          </cell>
          <cell r="U560">
            <v>1380857</v>
          </cell>
          <cell r="V560">
            <v>1380857</v>
          </cell>
          <cell r="W560">
            <v>1380857</v>
          </cell>
          <cell r="X560">
            <v>475000</v>
          </cell>
          <cell r="Y560">
            <v>475000</v>
          </cell>
        </row>
        <row r="561">
          <cell r="C561">
            <v>11101</v>
          </cell>
          <cell r="E561">
            <v>26</v>
          </cell>
          <cell r="G561">
            <v>3</v>
          </cell>
          <cell r="U561">
            <v>2225326</v>
          </cell>
          <cell r="V561">
            <v>1112663</v>
          </cell>
          <cell r="W561">
            <v>1112663</v>
          </cell>
          <cell r="X561">
            <v>613900</v>
          </cell>
          <cell r="Y561">
            <v>613900</v>
          </cell>
        </row>
        <row r="562">
          <cell r="C562">
            <v>11101</v>
          </cell>
          <cell r="E562">
            <v>26</v>
          </cell>
          <cell r="G562">
            <v>3</v>
          </cell>
          <cell r="U562">
            <v>157448</v>
          </cell>
          <cell r="V562">
            <v>157448</v>
          </cell>
          <cell r="W562">
            <v>157448</v>
          </cell>
          <cell r="X562">
            <v>63787</v>
          </cell>
          <cell r="Y562">
            <v>63787</v>
          </cell>
        </row>
        <row r="563">
          <cell r="C563">
            <v>11101</v>
          </cell>
          <cell r="E563">
            <v>26</v>
          </cell>
          <cell r="G563">
            <v>3</v>
          </cell>
          <cell r="U563">
            <v>253738</v>
          </cell>
          <cell r="V563">
            <v>126869</v>
          </cell>
          <cell r="W563">
            <v>126869</v>
          </cell>
          <cell r="X563">
            <v>76300</v>
          </cell>
          <cell r="Y563">
            <v>76300</v>
          </cell>
        </row>
        <row r="564">
          <cell r="C564">
            <v>11101</v>
          </cell>
          <cell r="E564">
            <v>26</v>
          </cell>
          <cell r="G564">
            <v>3</v>
          </cell>
          <cell r="U564">
            <v>1035644</v>
          </cell>
          <cell r="V564">
            <v>1035644</v>
          </cell>
          <cell r="W564">
            <v>1035644</v>
          </cell>
          <cell r="X564">
            <v>403272</v>
          </cell>
          <cell r="Y564">
            <v>403272</v>
          </cell>
        </row>
        <row r="565">
          <cell r="C565">
            <v>11101</v>
          </cell>
          <cell r="E565">
            <v>26</v>
          </cell>
          <cell r="G565">
            <v>3</v>
          </cell>
          <cell r="U565">
            <v>1653507</v>
          </cell>
          <cell r="V565">
            <v>834497</v>
          </cell>
          <cell r="W565">
            <v>834497</v>
          </cell>
          <cell r="X565">
            <v>413628</v>
          </cell>
          <cell r="Y565">
            <v>413628</v>
          </cell>
        </row>
        <row r="566">
          <cell r="C566">
            <v>11101</v>
          </cell>
          <cell r="E566">
            <v>26</v>
          </cell>
          <cell r="G566">
            <v>3</v>
          </cell>
          <cell r="U566">
            <v>172606</v>
          </cell>
          <cell r="V566">
            <v>172606</v>
          </cell>
          <cell r="W566">
            <v>172606</v>
          </cell>
          <cell r="X566">
            <v>59600</v>
          </cell>
          <cell r="Y566">
            <v>59600</v>
          </cell>
        </row>
        <row r="567">
          <cell r="C567">
            <v>11101</v>
          </cell>
          <cell r="E567">
            <v>26</v>
          </cell>
          <cell r="G567">
            <v>3</v>
          </cell>
          <cell r="U567">
            <v>272328</v>
          </cell>
          <cell r="V567">
            <v>139083</v>
          </cell>
          <cell r="W567">
            <v>139083</v>
          </cell>
          <cell r="X567">
            <v>77100</v>
          </cell>
          <cell r="Y567">
            <v>77100</v>
          </cell>
        </row>
        <row r="568">
          <cell r="C568">
            <v>11101</v>
          </cell>
          <cell r="E568">
            <v>26</v>
          </cell>
          <cell r="G568">
            <v>3</v>
          </cell>
          <cell r="U568">
            <v>172606</v>
          </cell>
          <cell r="V568">
            <v>172606</v>
          </cell>
          <cell r="W568">
            <v>172606</v>
          </cell>
          <cell r="X568">
            <v>59600</v>
          </cell>
          <cell r="Y568">
            <v>59600</v>
          </cell>
        </row>
        <row r="569">
          <cell r="C569">
            <v>11101</v>
          </cell>
          <cell r="E569">
            <v>26</v>
          </cell>
          <cell r="G569">
            <v>3</v>
          </cell>
          <cell r="U569">
            <v>253737</v>
          </cell>
          <cell r="V569">
            <v>139083</v>
          </cell>
          <cell r="W569">
            <v>139083</v>
          </cell>
          <cell r="X569">
            <v>77100</v>
          </cell>
          <cell r="Y569">
            <v>77100</v>
          </cell>
        </row>
        <row r="570">
          <cell r="C570">
            <v>11101</v>
          </cell>
          <cell r="E570">
            <v>26</v>
          </cell>
          <cell r="G570">
            <v>3</v>
          </cell>
          <cell r="U570">
            <v>345214</v>
          </cell>
          <cell r="V570">
            <v>345214</v>
          </cell>
          <cell r="W570">
            <v>345214</v>
          </cell>
          <cell r="X570">
            <v>118900</v>
          </cell>
          <cell r="Y570">
            <v>118900</v>
          </cell>
        </row>
        <row r="571">
          <cell r="C571">
            <v>11101</v>
          </cell>
          <cell r="E571">
            <v>26</v>
          </cell>
          <cell r="G571">
            <v>3</v>
          </cell>
          <cell r="U571">
            <v>556328</v>
          </cell>
          <cell r="V571">
            <v>278164</v>
          </cell>
          <cell r="W571">
            <v>278164</v>
          </cell>
          <cell r="X571">
            <v>153700</v>
          </cell>
          <cell r="Y571">
            <v>153700</v>
          </cell>
        </row>
        <row r="572">
          <cell r="C572">
            <v>11101</v>
          </cell>
          <cell r="E572">
            <v>26</v>
          </cell>
          <cell r="G572">
            <v>3</v>
          </cell>
          <cell r="U572">
            <v>116892804</v>
          </cell>
          <cell r="V572">
            <v>69400000</v>
          </cell>
          <cell r="W572">
            <v>69400000</v>
          </cell>
          <cell r="X572">
            <v>43000000</v>
          </cell>
          <cell r="Y572">
            <v>43000000</v>
          </cell>
        </row>
        <row r="573">
          <cell r="C573">
            <v>11101</v>
          </cell>
          <cell r="E573">
            <v>26</v>
          </cell>
          <cell r="G573">
            <v>3</v>
          </cell>
          <cell r="U573">
            <v>100000000</v>
          </cell>
          <cell r="V573">
            <v>77211000</v>
          </cell>
          <cell r="W573">
            <v>77211000</v>
          </cell>
          <cell r="X573">
            <v>33751667</v>
          </cell>
          <cell r="Y573">
            <v>33751667</v>
          </cell>
        </row>
        <row r="574">
          <cell r="C574">
            <v>11101</v>
          </cell>
          <cell r="E574">
            <v>26</v>
          </cell>
          <cell r="G574">
            <v>3</v>
          </cell>
          <cell r="U574">
            <v>119450808</v>
          </cell>
          <cell r="V574">
            <v>119111000</v>
          </cell>
          <cell r="W574">
            <v>119111000</v>
          </cell>
          <cell r="X574">
            <v>37763000</v>
          </cell>
          <cell r="Y574">
            <v>31796000</v>
          </cell>
        </row>
        <row r="575">
          <cell r="C575">
            <v>11101</v>
          </cell>
          <cell r="E575">
            <v>26</v>
          </cell>
          <cell r="G575">
            <v>3</v>
          </cell>
          <cell r="U575">
            <v>50000000</v>
          </cell>
          <cell r="V575">
            <v>48400000</v>
          </cell>
          <cell r="W575">
            <v>48400000</v>
          </cell>
          <cell r="X575">
            <v>24640000</v>
          </cell>
          <cell r="Y575">
            <v>20240000</v>
          </cell>
        </row>
        <row r="576">
          <cell r="C576">
            <v>11101</v>
          </cell>
          <cell r="E576">
            <v>26</v>
          </cell>
          <cell r="G576">
            <v>3</v>
          </cell>
          <cell r="U576">
            <v>29307888</v>
          </cell>
          <cell r="V576">
            <v>29307888</v>
          </cell>
          <cell r="W576">
            <v>29307888</v>
          </cell>
          <cell r="X576">
            <v>7680596</v>
          </cell>
          <cell r="Y576">
            <v>7680596</v>
          </cell>
        </row>
        <row r="577">
          <cell r="C577">
            <v>11101</v>
          </cell>
          <cell r="E577">
            <v>26</v>
          </cell>
          <cell r="G577">
            <v>3</v>
          </cell>
          <cell r="U577">
            <v>47231220</v>
          </cell>
          <cell r="V577">
            <v>23615604</v>
          </cell>
          <cell r="W577">
            <v>23615604</v>
          </cell>
          <cell r="X577">
            <v>18498900</v>
          </cell>
          <cell r="Y577">
            <v>18498900</v>
          </cell>
        </row>
        <row r="578">
          <cell r="C578">
            <v>11101</v>
          </cell>
          <cell r="E578">
            <v>26</v>
          </cell>
          <cell r="G578">
            <v>3</v>
          </cell>
          <cell r="U578">
            <v>1238969</v>
          </cell>
          <cell r="V578">
            <v>1238969</v>
          </cell>
          <cell r="W578">
            <v>1238969</v>
          </cell>
          <cell r="X578">
            <v>320025</v>
          </cell>
          <cell r="Y578">
            <v>320025</v>
          </cell>
        </row>
        <row r="579">
          <cell r="C579">
            <v>11101</v>
          </cell>
          <cell r="E579">
            <v>26</v>
          </cell>
          <cell r="G579">
            <v>3</v>
          </cell>
          <cell r="U579">
            <v>1996666</v>
          </cell>
          <cell r="V579">
            <v>998333</v>
          </cell>
          <cell r="W579">
            <v>998333</v>
          </cell>
          <cell r="X579">
            <v>770787</v>
          </cell>
          <cell r="Y579">
            <v>770787</v>
          </cell>
        </row>
        <row r="580">
          <cell r="C580">
            <v>11101</v>
          </cell>
          <cell r="E580">
            <v>26</v>
          </cell>
          <cell r="G580">
            <v>3</v>
          </cell>
          <cell r="U580">
            <v>854813</v>
          </cell>
          <cell r="V580">
            <v>854813</v>
          </cell>
          <cell r="W580">
            <v>854813</v>
          </cell>
          <cell r="X580">
            <v>0</v>
          </cell>
          <cell r="Y580">
            <v>0</v>
          </cell>
        </row>
        <row r="581">
          <cell r="C581">
            <v>11101</v>
          </cell>
          <cell r="E581">
            <v>26</v>
          </cell>
          <cell r="G581">
            <v>3</v>
          </cell>
          <cell r="U581">
            <v>1377576</v>
          </cell>
          <cell r="V581">
            <v>688788</v>
          </cell>
          <cell r="W581">
            <v>688788</v>
          </cell>
          <cell r="X581">
            <v>0</v>
          </cell>
          <cell r="Y581">
            <v>0</v>
          </cell>
        </row>
        <row r="582">
          <cell r="C582">
            <v>11101</v>
          </cell>
          <cell r="E582">
            <v>26</v>
          </cell>
          <cell r="G582">
            <v>3</v>
          </cell>
          <cell r="U582">
            <v>1855013</v>
          </cell>
          <cell r="V582">
            <v>1855013</v>
          </cell>
          <cell r="W582">
            <v>1855013</v>
          </cell>
          <cell r="X582">
            <v>0</v>
          </cell>
          <cell r="Y582">
            <v>0</v>
          </cell>
        </row>
        <row r="583">
          <cell r="C583">
            <v>11101</v>
          </cell>
          <cell r="E583">
            <v>26</v>
          </cell>
          <cell r="G583">
            <v>3</v>
          </cell>
          <cell r="U583">
            <v>3075392</v>
          </cell>
          <cell r="V583">
            <v>1494727</v>
          </cell>
          <cell r="W583">
            <v>1494727</v>
          </cell>
          <cell r="X583">
            <v>0</v>
          </cell>
          <cell r="Y583">
            <v>0</v>
          </cell>
        </row>
        <row r="584">
          <cell r="C584">
            <v>11101</v>
          </cell>
          <cell r="E584">
            <v>26</v>
          </cell>
          <cell r="G584">
            <v>3</v>
          </cell>
          <cell r="U584">
            <v>162821</v>
          </cell>
          <cell r="V584">
            <v>162821</v>
          </cell>
          <cell r="W584">
            <v>162821</v>
          </cell>
          <cell r="X584">
            <v>0</v>
          </cell>
          <cell r="Y584">
            <v>0</v>
          </cell>
        </row>
        <row r="585">
          <cell r="C585">
            <v>11101</v>
          </cell>
          <cell r="E585">
            <v>26</v>
          </cell>
          <cell r="G585">
            <v>3</v>
          </cell>
          <cell r="U585">
            <v>262395</v>
          </cell>
          <cell r="V585">
            <v>131197</v>
          </cell>
          <cell r="W585">
            <v>131197</v>
          </cell>
          <cell r="X585">
            <v>0</v>
          </cell>
          <cell r="Y585">
            <v>0</v>
          </cell>
        </row>
        <row r="586">
          <cell r="C586">
            <v>11101</v>
          </cell>
          <cell r="E586">
            <v>26</v>
          </cell>
          <cell r="G586">
            <v>3</v>
          </cell>
          <cell r="U586">
            <v>2582264</v>
          </cell>
          <cell r="V586">
            <v>2582264</v>
          </cell>
          <cell r="W586">
            <v>2582264</v>
          </cell>
          <cell r="X586">
            <v>0</v>
          </cell>
          <cell r="Y586">
            <v>0</v>
          </cell>
        </row>
        <row r="587">
          <cell r="C587">
            <v>11101</v>
          </cell>
          <cell r="E587">
            <v>26</v>
          </cell>
          <cell r="G587">
            <v>3</v>
          </cell>
          <cell r="U587">
            <v>4161454</v>
          </cell>
          <cell r="V587">
            <v>2080727</v>
          </cell>
          <cell r="W587">
            <v>2080727</v>
          </cell>
          <cell r="X587">
            <v>0</v>
          </cell>
          <cell r="Y587">
            <v>0</v>
          </cell>
        </row>
        <row r="588">
          <cell r="C588">
            <v>11101</v>
          </cell>
          <cell r="E588">
            <v>26</v>
          </cell>
          <cell r="G588">
            <v>3</v>
          </cell>
          <cell r="U588">
            <v>1264782</v>
          </cell>
          <cell r="V588">
            <v>1264782</v>
          </cell>
          <cell r="W588">
            <v>1264782</v>
          </cell>
          <cell r="X588">
            <v>0</v>
          </cell>
          <cell r="Y588">
            <v>0</v>
          </cell>
        </row>
        <row r="589">
          <cell r="C589">
            <v>11101</v>
          </cell>
          <cell r="E589">
            <v>26</v>
          </cell>
          <cell r="G589">
            <v>3</v>
          </cell>
          <cell r="U589">
            <v>2096857</v>
          </cell>
          <cell r="V589">
            <v>1019131</v>
          </cell>
          <cell r="W589">
            <v>1019131</v>
          </cell>
          <cell r="X589">
            <v>0</v>
          </cell>
          <cell r="Y589">
            <v>0</v>
          </cell>
        </row>
        <row r="590">
          <cell r="C590">
            <v>11101</v>
          </cell>
          <cell r="E590">
            <v>26</v>
          </cell>
          <cell r="G590">
            <v>3</v>
          </cell>
          <cell r="U590">
            <v>1122047040</v>
          </cell>
          <cell r="V590">
            <v>877777035</v>
          </cell>
          <cell r="W590">
            <v>0</v>
          </cell>
          <cell r="X590">
            <v>0</v>
          </cell>
          <cell r="Y590">
            <v>0</v>
          </cell>
        </row>
        <row r="591">
          <cell r="C591">
            <v>11101</v>
          </cell>
          <cell r="E591">
            <v>26</v>
          </cell>
          <cell r="G591">
            <v>3</v>
          </cell>
          <cell r="U591">
            <v>2370000000</v>
          </cell>
          <cell r="V591">
            <v>1921757217</v>
          </cell>
          <cell r="W591">
            <v>1698068271</v>
          </cell>
          <cell r="X591">
            <v>764130722</v>
          </cell>
          <cell r="Y591">
            <v>764130722</v>
          </cell>
        </row>
        <row r="592">
          <cell r="C592">
            <v>11101</v>
          </cell>
          <cell r="E592">
            <v>26</v>
          </cell>
          <cell r="G592">
            <v>3</v>
          </cell>
          <cell r="U592">
            <v>6903255232</v>
          </cell>
          <cell r="V592">
            <v>6780606311</v>
          </cell>
          <cell r="W592">
            <v>4538773249</v>
          </cell>
          <cell r="X592">
            <v>0</v>
          </cell>
          <cell r="Y592">
            <v>0</v>
          </cell>
        </row>
        <row r="593">
          <cell r="C593">
            <v>11101</v>
          </cell>
          <cell r="E593">
            <v>26</v>
          </cell>
          <cell r="G593">
            <v>3</v>
          </cell>
          <cell r="U593">
            <v>2798952960</v>
          </cell>
          <cell r="V593">
            <v>2391361471</v>
          </cell>
          <cell r="W593">
            <v>2091361471</v>
          </cell>
          <cell r="X593">
            <v>56924205</v>
          </cell>
          <cell r="Y593">
            <v>56924205</v>
          </cell>
        </row>
        <row r="594">
          <cell r="C594">
            <v>11101</v>
          </cell>
          <cell r="E594">
            <v>26</v>
          </cell>
          <cell r="G594">
            <v>3</v>
          </cell>
          <cell r="U594">
            <v>880000000</v>
          </cell>
          <cell r="V594">
            <v>879996489</v>
          </cell>
          <cell r="W594">
            <v>850396692</v>
          </cell>
          <cell r="X594">
            <v>0</v>
          </cell>
          <cell r="Y594">
            <v>0</v>
          </cell>
        </row>
        <row r="595">
          <cell r="C595">
            <v>11101</v>
          </cell>
          <cell r="E595">
            <v>26</v>
          </cell>
          <cell r="G595">
            <v>1</v>
          </cell>
          <cell r="U595">
            <v>2104604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</row>
        <row r="596">
          <cell r="C596">
            <v>11101</v>
          </cell>
          <cell r="E596">
            <v>27</v>
          </cell>
          <cell r="G596">
            <v>3</v>
          </cell>
          <cell r="U596">
            <v>5000000</v>
          </cell>
          <cell r="V596">
            <v>5000000</v>
          </cell>
          <cell r="W596">
            <v>5000000</v>
          </cell>
          <cell r="X596">
            <v>0</v>
          </cell>
          <cell r="Y596">
            <v>0</v>
          </cell>
        </row>
        <row r="597">
          <cell r="C597">
            <v>11101</v>
          </cell>
          <cell r="E597">
            <v>27</v>
          </cell>
          <cell r="G597">
            <v>3</v>
          </cell>
          <cell r="U597">
            <v>70000000</v>
          </cell>
          <cell r="V597">
            <v>51500000</v>
          </cell>
          <cell r="W597">
            <v>49999000</v>
          </cell>
          <cell r="X597">
            <v>35999000</v>
          </cell>
          <cell r="Y597">
            <v>35999000</v>
          </cell>
        </row>
        <row r="598">
          <cell r="C598">
            <v>11101</v>
          </cell>
          <cell r="E598">
            <v>27</v>
          </cell>
          <cell r="G598">
            <v>3</v>
          </cell>
          <cell r="U598">
            <v>791864000</v>
          </cell>
          <cell r="V598">
            <v>667968000</v>
          </cell>
          <cell r="W598">
            <v>528354080</v>
          </cell>
          <cell r="X598">
            <v>162997706</v>
          </cell>
          <cell r="Y598">
            <v>162997706</v>
          </cell>
        </row>
        <row r="599">
          <cell r="C599">
            <v>11101</v>
          </cell>
          <cell r="E599">
            <v>27</v>
          </cell>
          <cell r="G599">
            <v>3</v>
          </cell>
          <cell r="U599">
            <v>110000000</v>
          </cell>
          <cell r="V599">
            <v>110000000</v>
          </cell>
          <cell r="W599">
            <v>110000000</v>
          </cell>
          <cell r="X599">
            <v>36666667</v>
          </cell>
          <cell r="Y599">
            <v>36666667</v>
          </cell>
        </row>
        <row r="600">
          <cell r="C600">
            <v>11101</v>
          </cell>
          <cell r="E600">
            <v>27</v>
          </cell>
          <cell r="G600">
            <v>3</v>
          </cell>
          <cell r="U600">
            <v>88676000</v>
          </cell>
          <cell r="V600">
            <v>88676000</v>
          </cell>
          <cell r="W600">
            <v>35453000</v>
          </cell>
          <cell r="X600">
            <v>14825800</v>
          </cell>
          <cell r="Y600">
            <v>14825800</v>
          </cell>
        </row>
        <row r="601">
          <cell r="C601">
            <v>11101</v>
          </cell>
          <cell r="E601">
            <v>27</v>
          </cell>
          <cell r="G601">
            <v>3</v>
          </cell>
          <cell r="U601">
            <v>264460000</v>
          </cell>
          <cell r="V601">
            <v>264460000</v>
          </cell>
          <cell r="W601">
            <v>232666666</v>
          </cell>
          <cell r="X601">
            <v>95299366</v>
          </cell>
          <cell r="Y601">
            <v>95299366</v>
          </cell>
        </row>
        <row r="602">
          <cell r="C602">
            <v>11101</v>
          </cell>
          <cell r="E602">
            <v>27</v>
          </cell>
          <cell r="G602">
            <v>3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</row>
        <row r="603">
          <cell r="C603">
            <v>11101</v>
          </cell>
          <cell r="E603">
            <v>27</v>
          </cell>
          <cell r="G603">
            <v>1</v>
          </cell>
          <cell r="U603">
            <v>2104604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</row>
        <row r="604">
          <cell r="C604">
            <v>11101</v>
          </cell>
          <cell r="E604">
            <v>28</v>
          </cell>
          <cell r="G604">
            <v>3</v>
          </cell>
          <cell r="U604">
            <v>25049616</v>
          </cell>
          <cell r="V604">
            <v>20914115</v>
          </cell>
          <cell r="W604">
            <v>20914115</v>
          </cell>
          <cell r="X604">
            <v>10704811</v>
          </cell>
          <cell r="Y604">
            <v>10704811</v>
          </cell>
        </row>
        <row r="605">
          <cell r="C605">
            <v>11101</v>
          </cell>
          <cell r="E605">
            <v>28</v>
          </cell>
          <cell r="G605">
            <v>3</v>
          </cell>
          <cell r="U605">
            <v>15500000</v>
          </cell>
          <cell r="V605">
            <v>10500000</v>
          </cell>
          <cell r="W605">
            <v>10500000</v>
          </cell>
          <cell r="X605">
            <v>6589900</v>
          </cell>
          <cell r="Y605">
            <v>6589900</v>
          </cell>
        </row>
        <row r="606">
          <cell r="C606">
            <v>11101</v>
          </cell>
          <cell r="E606">
            <v>28</v>
          </cell>
          <cell r="G606">
            <v>3</v>
          </cell>
          <cell r="U606">
            <v>52193763</v>
          </cell>
          <cell r="V606">
            <v>17089070</v>
          </cell>
          <cell r="W606">
            <v>17089070</v>
          </cell>
          <cell r="X606">
            <v>0</v>
          </cell>
          <cell r="Y606">
            <v>0</v>
          </cell>
        </row>
        <row r="607">
          <cell r="C607">
            <v>11101</v>
          </cell>
          <cell r="E607">
            <v>28</v>
          </cell>
          <cell r="G607">
            <v>3</v>
          </cell>
          <cell r="U607">
            <v>9235686</v>
          </cell>
          <cell r="V607">
            <v>7761941</v>
          </cell>
          <cell r="W607">
            <v>7761941</v>
          </cell>
          <cell r="X607">
            <v>3412900</v>
          </cell>
          <cell r="Y607">
            <v>3412900</v>
          </cell>
        </row>
        <row r="608">
          <cell r="C608">
            <v>11101</v>
          </cell>
          <cell r="E608">
            <v>28</v>
          </cell>
          <cell r="G608">
            <v>3</v>
          </cell>
          <cell r="U608">
            <v>921061</v>
          </cell>
          <cell r="V608">
            <v>855010</v>
          </cell>
          <cell r="W608">
            <v>855010</v>
          </cell>
          <cell r="X608">
            <v>455729</v>
          </cell>
          <cell r="Y608">
            <v>455729</v>
          </cell>
        </row>
        <row r="609">
          <cell r="C609">
            <v>11101</v>
          </cell>
          <cell r="E609">
            <v>28</v>
          </cell>
          <cell r="G609">
            <v>3</v>
          </cell>
          <cell r="U609">
            <v>6926764</v>
          </cell>
          <cell r="V609">
            <v>5821455</v>
          </cell>
          <cell r="W609">
            <v>5821455</v>
          </cell>
          <cell r="X609">
            <v>2562100</v>
          </cell>
          <cell r="Y609">
            <v>2562100</v>
          </cell>
        </row>
        <row r="610">
          <cell r="C610">
            <v>11101</v>
          </cell>
          <cell r="E610">
            <v>28</v>
          </cell>
          <cell r="G610">
            <v>3</v>
          </cell>
          <cell r="U610">
            <v>1064094</v>
          </cell>
          <cell r="V610">
            <v>970241</v>
          </cell>
          <cell r="W610">
            <v>970241</v>
          </cell>
          <cell r="X610">
            <v>427500</v>
          </cell>
          <cell r="Y610">
            <v>427500</v>
          </cell>
        </row>
        <row r="611">
          <cell r="C611">
            <v>11101</v>
          </cell>
          <cell r="E611">
            <v>28</v>
          </cell>
          <cell r="G611">
            <v>3</v>
          </cell>
          <cell r="U611">
            <v>1064094</v>
          </cell>
          <cell r="V611">
            <v>970241</v>
          </cell>
          <cell r="W611">
            <v>970241</v>
          </cell>
          <cell r="X611">
            <v>427500</v>
          </cell>
          <cell r="Y611">
            <v>427500</v>
          </cell>
        </row>
        <row r="612">
          <cell r="C612">
            <v>11101</v>
          </cell>
          <cell r="E612">
            <v>28</v>
          </cell>
          <cell r="G612">
            <v>3</v>
          </cell>
          <cell r="U612">
            <v>2808921</v>
          </cell>
          <cell r="V612">
            <v>1940484</v>
          </cell>
          <cell r="W612">
            <v>1940484</v>
          </cell>
          <cell r="X612">
            <v>854500</v>
          </cell>
          <cell r="Y612">
            <v>854500</v>
          </cell>
        </row>
        <row r="613">
          <cell r="C613">
            <v>11101</v>
          </cell>
          <cell r="E613">
            <v>28</v>
          </cell>
          <cell r="G613">
            <v>3</v>
          </cell>
          <cell r="U613">
            <v>289000000</v>
          </cell>
          <cell r="V613">
            <v>209483324</v>
          </cell>
          <cell r="W613">
            <v>183383324</v>
          </cell>
          <cell r="X613">
            <v>55131657</v>
          </cell>
          <cell r="Y613">
            <v>53381657</v>
          </cell>
        </row>
        <row r="614">
          <cell r="C614">
            <v>11101</v>
          </cell>
          <cell r="E614">
            <v>28</v>
          </cell>
          <cell r="G614">
            <v>3</v>
          </cell>
          <cell r="U614">
            <v>553812911</v>
          </cell>
          <cell r="V614">
            <v>157949309</v>
          </cell>
          <cell r="W614">
            <v>157949309</v>
          </cell>
          <cell r="X614">
            <v>90717154</v>
          </cell>
          <cell r="Y614">
            <v>90717154</v>
          </cell>
        </row>
        <row r="615">
          <cell r="C615">
            <v>11101</v>
          </cell>
          <cell r="E615">
            <v>28</v>
          </cell>
          <cell r="G615">
            <v>3</v>
          </cell>
          <cell r="U615">
            <v>7700000</v>
          </cell>
          <cell r="V615">
            <v>5336091</v>
          </cell>
          <cell r="W615">
            <v>5336091</v>
          </cell>
          <cell r="X615">
            <v>3003053</v>
          </cell>
          <cell r="Y615">
            <v>3003053</v>
          </cell>
        </row>
        <row r="616">
          <cell r="C616">
            <v>11101</v>
          </cell>
          <cell r="E616">
            <v>28</v>
          </cell>
          <cell r="G616">
            <v>3</v>
          </cell>
          <cell r="U616">
            <v>11700000</v>
          </cell>
          <cell r="V616">
            <v>8303403</v>
          </cell>
          <cell r="W616">
            <v>8303403</v>
          </cell>
          <cell r="X616">
            <v>4836559</v>
          </cell>
          <cell r="Y616">
            <v>4836559</v>
          </cell>
        </row>
        <row r="617">
          <cell r="C617">
            <v>11101</v>
          </cell>
          <cell r="E617">
            <v>28</v>
          </cell>
          <cell r="G617">
            <v>3</v>
          </cell>
          <cell r="U617">
            <v>11500000</v>
          </cell>
          <cell r="V617">
            <v>7276550</v>
          </cell>
          <cell r="W617">
            <v>7276550</v>
          </cell>
          <cell r="X617">
            <v>0</v>
          </cell>
          <cell r="Y617">
            <v>0</v>
          </cell>
        </row>
        <row r="618">
          <cell r="C618">
            <v>11101</v>
          </cell>
          <cell r="E618">
            <v>28</v>
          </cell>
          <cell r="G618">
            <v>3</v>
          </cell>
          <cell r="U618">
            <v>7700000</v>
          </cell>
          <cell r="V618">
            <v>5845974</v>
          </cell>
          <cell r="W618">
            <v>5845974</v>
          </cell>
          <cell r="X618">
            <v>0</v>
          </cell>
          <cell r="Y618">
            <v>0</v>
          </cell>
        </row>
        <row r="619">
          <cell r="C619">
            <v>11101</v>
          </cell>
          <cell r="E619">
            <v>28</v>
          </cell>
          <cell r="G619">
            <v>3</v>
          </cell>
          <cell r="U619">
            <v>18998458</v>
          </cell>
          <cell r="V619">
            <v>10489018</v>
          </cell>
          <cell r="W619">
            <v>10489018</v>
          </cell>
          <cell r="X619">
            <v>0</v>
          </cell>
          <cell r="Y619">
            <v>0</v>
          </cell>
        </row>
        <row r="620">
          <cell r="C620">
            <v>11101</v>
          </cell>
          <cell r="E620">
            <v>28</v>
          </cell>
          <cell r="G620">
            <v>3</v>
          </cell>
          <cell r="U620">
            <v>1842387</v>
          </cell>
          <cell r="V620">
            <v>877494</v>
          </cell>
          <cell r="W620">
            <v>745164</v>
          </cell>
          <cell r="X620">
            <v>0</v>
          </cell>
          <cell r="Y620">
            <v>0</v>
          </cell>
        </row>
        <row r="621">
          <cell r="C621">
            <v>11101</v>
          </cell>
          <cell r="E621">
            <v>28</v>
          </cell>
          <cell r="G621">
            <v>3</v>
          </cell>
          <cell r="U621">
            <v>31952387</v>
          </cell>
          <cell r="V621">
            <v>14616853</v>
          </cell>
          <cell r="W621">
            <v>14616853</v>
          </cell>
          <cell r="X621">
            <v>3390575</v>
          </cell>
          <cell r="Y621">
            <v>3390575</v>
          </cell>
        </row>
        <row r="622">
          <cell r="C622">
            <v>11101</v>
          </cell>
          <cell r="E622">
            <v>28</v>
          </cell>
          <cell r="G622">
            <v>3</v>
          </cell>
          <cell r="U622">
            <v>13622712</v>
          </cell>
          <cell r="V622">
            <v>7151603</v>
          </cell>
          <cell r="W622">
            <v>7151603</v>
          </cell>
          <cell r="X622">
            <v>0</v>
          </cell>
          <cell r="Y622">
            <v>0</v>
          </cell>
        </row>
        <row r="623">
          <cell r="C623">
            <v>11101</v>
          </cell>
          <cell r="E623">
            <v>28</v>
          </cell>
          <cell r="G623">
            <v>3</v>
          </cell>
          <cell r="U623">
            <v>7407146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</row>
        <row r="624">
          <cell r="C624">
            <v>11101</v>
          </cell>
          <cell r="E624">
            <v>28</v>
          </cell>
          <cell r="G624">
            <v>3</v>
          </cell>
          <cell r="U624">
            <v>0</v>
          </cell>
          <cell r="V624">
            <v>0</v>
          </cell>
          <cell r="W624">
            <v>0</v>
          </cell>
          <cell r="X624">
            <v>0</v>
          </cell>
          <cell r="Y624">
            <v>0</v>
          </cell>
        </row>
        <row r="625">
          <cell r="C625">
            <v>11101</v>
          </cell>
          <cell r="E625">
            <v>28</v>
          </cell>
          <cell r="G625">
            <v>3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</row>
        <row r="626">
          <cell r="C626">
            <v>11101</v>
          </cell>
          <cell r="E626">
            <v>28</v>
          </cell>
          <cell r="G626">
            <v>3</v>
          </cell>
          <cell r="U626">
            <v>300000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</row>
        <row r="627">
          <cell r="C627">
            <v>11101</v>
          </cell>
          <cell r="E627">
            <v>28</v>
          </cell>
          <cell r="G627">
            <v>3</v>
          </cell>
          <cell r="U627">
            <v>100000000</v>
          </cell>
          <cell r="V627">
            <v>100000000</v>
          </cell>
          <cell r="W627">
            <v>0</v>
          </cell>
          <cell r="X627">
            <v>0</v>
          </cell>
          <cell r="Y627">
            <v>0</v>
          </cell>
        </row>
        <row r="628">
          <cell r="C628">
            <v>11101</v>
          </cell>
          <cell r="E628">
            <v>28</v>
          </cell>
          <cell r="G628">
            <v>3</v>
          </cell>
          <cell r="U628">
            <v>50000000</v>
          </cell>
          <cell r="V628">
            <v>50000000</v>
          </cell>
          <cell r="W628">
            <v>47000000</v>
          </cell>
          <cell r="X628">
            <v>0</v>
          </cell>
          <cell r="Y628">
            <v>0</v>
          </cell>
        </row>
        <row r="629">
          <cell r="C629">
            <v>11101</v>
          </cell>
          <cell r="E629">
            <v>28</v>
          </cell>
          <cell r="G629">
            <v>3</v>
          </cell>
          <cell r="U629">
            <v>130000000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</row>
        <row r="630">
          <cell r="C630">
            <v>11101</v>
          </cell>
          <cell r="E630">
            <v>28</v>
          </cell>
          <cell r="G630">
            <v>3</v>
          </cell>
          <cell r="U630">
            <v>150000000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</row>
        <row r="631">
          <cell r="C631">
            <v>11101</v>
          </cell>
          <cell r="E631">
            <v>28</v>
          </cell>
          <cell r="G631">
            <v>3</v>
          </cell>
          <cell r="U631">
            <v>200000000</v>
          </cell>
          <cell r="V631">
            <v>63225890</v>
          </cell>
          <cell r="W631">
            <v>0</v>
          </cell>
          <cell r="X631">
            <v>0</v>
          </cell>
          <cell r="Y631">
            <v>0</v>
          </cell>
        </row>
        <row r="632">
          <cell r="C632">
            <v>11101</v>
          </cell>
          <cell r="E632">
            <v>28</v>
          </cell>
          <cell r="G632">
            <v>3</v>
          </cell>
          <cell r="U632">
            <v>39600000</v>
          </cell>
          <cell r="V632">
            <v>31680000</v>
          </cell>
          <cell r="W632">
            <v>31680000</v>
          </cell>
          <cell r="X632">
            <v>11193600</v>
          </cell>
          <cell r="Y632">
            <v>11193600</v>
          </cell>
        </row>
        <row r="633">
          <cell r="C633">
            <v>11101</v>
          </cell>
          <cell r="E633">
            <v>28</v>
          </cell>
          <cell r="G633">
            <v>3</v>
          </cell>
          <cell r="U633">
            <v>130000000</v>
          </cell>
          <cell r="V633">
            <v>3479802</v>
          </cell>
          <cell r="W633">
            <v>3479802</v>
          </cell>
          <cell r="X633">
            <v>3479802</v>
          </cell>
          <cell r="Y633">
            <v>3479802</v>
          </cell>
        </row>
        <row r="634">
          <cell r="C634">
            <v>11101</v>
          </cell>
          <cell r="E634">
            <v>28</v>
          </cell>
          <cell r="G634">
            <v>3</v>
          </cell>
          <cell r="U634">
            <v>980400000</v>
          </cell>
          <cell r="V634">
            <v>965807769</v>
          </cell>
          <cell r="W634">
            <v>0</v>
          </cell>
          <cell r="X634">
            <v>0</v>
          </cell>
          <cell r="Y634">
            <v>0</v>
          </cell>
        </row>
        <row r="635">
          <cell r="C635">
            <v>11101</v>
          </cell>
          <cell r="E635">
            <v>28</v>
          </cell>
          <cell r="G635">
            <v>3</v>
          </cell>
          <cell r="U635">
            <v>35000000</v>
          </cell>
          <cell r="V635">
            <v>24209723.43</v>
          </cell>
          <cell r="W635">
            <v>24209723.43</v>
          </cell>
          <cell r="X635">
            <v>0</v>
          </cell>
          <cell r="Y635">
            <v>0</v>
          </cell>
        </row>
        <row r="636">
          <cell r="C636">
            <v>11101</v>
          </cell>
          <cell r="E636">
            <v>28</v>
          </cell>
          <cell r="G636">
            <v>3</v>
          </cell>
          <cell r="U636">
            <v>165000000</v>
          </cell>
          <cell r="V636">
            <v>80746906.959999993</v>
          </cell>
          <cell r="W636">
            <v>80746906.959999993</v>
          </cell>
          <cell r="X636">
            <v>21741905.890000001</v>
          </cell>
          <cell r="Y636">
            <v>0</v>
          </cell>
        </row>
        <row r="637">
          <cell r="C637">
            <v>11101</v>
          </cell>
          <cell r="E637">
            <v>28</v>
          </cell>
          <cell r="G637">
            <v>3</v>
          </cell>
          <cell r="U637">
            <v>2130000000</v>
          </cell>
          <cell r="V637">
            <v>2048968806</v>
          </cell>
          <cell r="W637">
            <v>1914102667</v>
          </cell>
          <cell r="X637">
            <v>82534133</v>
          </cell>
          <cell r="Y637">
            <v>68409366</v>
          </cell>
        </row>
        <row r="638">
          <cell r="C638">
            <v>11101</v>
          </cell>
          <cell r="E638">
            <v>28</v>
          </cell>
          <cell r="G638">
            <v>3</v>
          </cell>
          <cell r="U638">
            <v>45382481</v>
          </cell>
          <cell r="V638">
            <v>36587934</v>
          </cell>
          <cell r="W638">
            <v>36587934</v>
          </cell>
          <cell r="X638">
            <v>36587934</v>
          </cell>
          <cell r="Y638">
            <v>36587934</v>
          </cell>
        </row>
        <row r="639">
          <cell r="C639">
            <v>11101</v>
          </cell>
          <cell r="E639">
            <v>28</v>
          </cell>
          <cell r="G639">
            <v>3</v>
          </cell>
          <cell r="U639">
            <v>1154617519</v>
          </cell>
          <cell r="V639">
            <v>1154617519</v>
          </cell>
          <cell r="W639">
            <v>1154617519</v>
          </cell>
          <cell r="X639">
            <v>179257213</v>
          </cell>
          <cell r="Y639">
            <v>179257213</v>
          </cell>
        </row>
        <row r="640">
          <cell r="C640">
            <v>11101</v>
          </cell>
          <cell r="E640">
            <v>29</v>
          </cell>
          <cell r="G640">
            <v>3</v>
          </cell>
          <cell r="U640">
            <v>350000000</v>
          </cell>
          <cell r="V640">
            <v>270441948</v>
          </cell>
          <cell r="W640">
            <v>99441948</v>
          </cell>
          <cell r="X640">
            <v>7200000</v>
          </cell>
          <cell r="Y640">
            <v>7200000</v>
          </cell>
        </row>
        <row r="641">
          <cell r="C641">
            <v>11101</v>
          </cell>
          <cell r="E641">
            <v>29</v>
          </cell>
          <cell r="G641">
            <v>3</v>
          </cell>
          <cell r="U641">
            <v>1031200000</v>
          </cell>
          <cell r="V641">
            <v>1021200000</v>
          </cell>
          <cell r="W641">
            <v>726000000</v>
          </cell>
          <cell r="X641">
            <v>4000000</v>
          </cell>
          <cell r="Y641">
            <v>4000000</v>
          </cell>
        </row>
        <row r="642">
          <cell r="C642">
            <v>11101</v>
          </cell>
          <cell r="E642">
            <v>29</v>
          </cell>
          <cell r="G642">
            <v>3</v>
          </cell>
          <cell r="U642">
            <v>828000000</v>
          </cell>
          <cell r="V642">
            <v>708521913</v>
          </cell>
          <cell r="W642">
            <v>492489521</v>
          </cell>
          <cell r="X642">
            <v>121245072</v>
          </cell>
          <cell r="Y642">
            <v>119445072</v>
          </cell>
        </row>
        <row r="643">
          <cell r="C643">
            <v>11101</v>
          </cell>
          <cell r="E643">
            <v>29</v>
          </cell>
          <cell r="G643">
            <v>3</v>
          </cell>
          <cell r="U643">
            <v>100000000</v>
          </cell>
          <cell r="V643">
            <v>80000000</v>
          </cell>
          <cell r="W643">
            <v>80000000</v>
          </cell>
          <cell r="X643">
            <v>0</v>
          </cell>
          <cell r="Y643">
            <v>0</v>
          </cell>
        </row>
        <row r="644">
          <cell r="C644">
            <v>11101</v>
          </cell>
          <cell r="E644">
            <v>29</v>
          </cell>
          <cell r="G644">
            <v>3</v>
          </cell>
          <cell r="U644">
            <v>190800000</v>
          </cell>
          <cell r="V644">
            <v>176266667</v>
          </cell>
          <cell r="W644">
            <v>176266667</v>
          </cell>
          <cell r="X644">
            <v>76843334</v>
          </cell>
          <cell r="Y644">
            <v>73343334</v>
          </cell>
        </row>
        <row r="645">
          <cell r="C645">
            <v>11101</v>
          </cell>
          <cell r="E645">
            <v>29</v>
          </cell>
          <cell r="G645">
            <v>3</v>
          </cell>
          <cell r="U645">
            <v>50000000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</row>
        <row r="646">
          <cell r="C646">
            <v>11101</v>
          </cell>
          <cell r="E646">
            <v>29</v>
          </cell>
          <cell r="G646">
            <v>3</v>
          </cell>
          <cell r="U646">
            <v>42688078</v>
          </cell>
          <cell r="V646">
            <v>34150462</v>
          </cell>
          <cell r="W646">
            <v>34150462</v>
          </cell>
          <cell r="X646">
            <v>3415046</v>
          </cell>
          <cell r="Y646">
            <v>3415046</v>
          </cell>
        </row>
        <row r="647">
          <cell r="C647">
            <v>11101</v>
          </cell>
          <cell r="E647">
            <v>29</v>
          </cell>
          <cell r="G647">
            <v>3</v>
          </cell>
          <cell r="U647">
            <v>120000000</v>
          </cell>
          <cell r="V647">
            <v>96000000</v>
          </cell>
          <cell r="W647">
            <v>96000000</v>
          </cell>
          <cell r="X647">
            <v>9600000</v>
          </cell>
          <cell r="Y647">
            <v>9600000</v>
          </cell>
        </row>
        <row r="648">
          <cell r="C648">
            <v>11101</v>
          </cell>
          <cell r="E648">
            <v>29</v>
          </cell>
          <cell r="G648">
            <v>3</v>
          </cell>
          <cell r="U648">
            <v>147741645</v>
          </cell>
          <cell r="V648">
            <v>118193316</v>
          </cell>
          <cell r="W648">
            <v>118193316</v>
          </cell>
          <cell r="X648">
            <v>11819332</v>
          </cell>
          <cell r="Y648">
            <v>11819332</v>
          </cell>
        </row>
        <row r="649">
          <cell r="C649">
            <v>11101</v>
          </cell>
          <cell r="E649">
            <v>29</v>
          </cell>
          <cell r="G649">
            <v>3</v>
          </cell>
          <cell r="U649">
            <v>10000000</v>
          </cell>
          <cell r="V649">
            <v>8000000</v>
          </cell>
          <cell r="W649">
            <v>8000000</v>
          </cell>
          <cell r="X649">
            <v>800000</v>
          </cell>
          <cell r="Y649">
            <v>800000</v>
          </cell>
        </row>
        <row r="650">
          <cell r="C650">
            <v>11101</v>
          </cell>
          <cell r="E650">
            <v>29</v>
          </cell>
          <cell r="G650">
            <v>3</v>
          </cell>
          <cell r="U650">
            <v>52400000</v>
          </cell>
          <cell r="V650">
            <v>41920000</v>
          </cell>
          <cell r="W650">
            <v>41920000</v>
          </cell>
          <cell r="X650">
            <v>8192000</v>
          </cell>
          <cell r="Y650">
            <v>8192000</v>
          </cell>
        </row>
        <row r="651">
          <cell r="C651">
            <v>11101</v>
          </cell>
          <cell r="E651">
            <v>29</v>
          </cell>
          <cell r="G651">
            <v>3</v>
          </cell>
          <cell r="U651">
            <v>121200000</v>
          </cell>
          <cell r="V651">
            <v>96960000</v>
          </cell>
          <cell r="W651">
            <v>96960000</v>
          </cell>
          <cell r="X651">
            <v>10539568</v>
          </cell>
          <cell r="Y651">
            <v>10539568</v>
          </cell>
        </row>
        <row r="652">
          <cell r="C652">
            <v>11101</v>
          </cell>
          <cell r="E652">
            <v>29</v>
          </cell>
          <cell r="G652">
            <v>3</v>
          </cell>
          <cell r="U652">
            <v>17476682</v>
          </cell>
          <cell r="V652">
            <v>13981346</v>
          </cell>
          <cell r="W652">
            <v>13981346</v>
          </cell>
          <cell r="X652">
            <v>1398134</v>
          </cell>
          <cell r="Y652">
            <v>1398134</v>
          </cell>
        </row>
        <row r="653">
          <cell r="C653">
            <v>11101</v>
          </cell>
          <cell r="E653">
            <v>29</v>
          </cell>
          <cell r="G653">
            <v>3</v>
          </cell>
          <cell r="U653">
            <v>352019363</v>
          </cell>
          <cell r="V653">
            <v>281615491</v>
          </cell>
          <cell r="W653">
            <v>281615491</v>
          </cell>
          <cell r="X653">
            <v>52147673</v>
          </cell>
          <cell r="Y653">
            <v>52147673</v>
          </cell>
        </row>
        <row r="654">
          <cell r="C654">
            <v>11101</v>
          </cell>
          <cell r="E654">
            <v>29</v>
          </cell>
          <cell r="G654">
            <v>3</v>
          </cell>
          <cell r="U654">
            <v>1333591287</v>
          </cell>
          <cell r="V654">
            <v>1216873030</v>
          </cell>
          <cell r="W654">
            <v>1216873030</v>
          </cell>
          <cell r="X654">
            <v>406687305</v>
          </cell>
          <cell r="Y654">
            <v>406687305</v>
          </cell>
        </row>
        <row r="655">
          <cell r="C655">
            <v>11101</v>
          </cell>
          <cell r="E655">
            <v>29</v>
          </cell>
          <cell r="G655">
            <v>3</v>
          </cell>
          <cell r="U655">
            <v>70000000</v>
          </cell>
          <cell r="V655">
            <v>56000000</v>
          </cell>
          <cell r="W655">
            <v>56000000</v>
          </cell>
          <cell r="X655">
            <v>25600000</v>
          </cell>
          <cell r="Y655">
            <v>25600000</v>
          </cell>
        </row>
        <row r="656">
          <cell r="C656">
            <v>11101</v>
          </cell>
          <cell r="E656">
            <v>29</v>
          </cell>
          <cell r="G656">
            <v>3</v>
          </cell>
          <cell r="U656">
            <v>32000000</v>
          </cell>
          <cell r="V656">
            <v>25600000</v>
          </cell>
          <cell r="W656">
            <v>25600000</v>
          </cell>
          <cell r="X656">
            <v>21333333</v>
          </cell>
          <cell r="Y656">
            <v>21333333</v>
          </cell>
        </row>
        <row r="657">
          <cell r="C657">
            <v>11101</v>
          </cell>
          <cell r="E657">
            <v>29</v>
          </cell>
          <cell r="G657">
            <v>3</v>
          </cell>
          <cell r="U657">
            <v>50000000</v>
          </cell>
          <cell r="V657">
            <v>40000000</v>
          </cell>
          <cell r="W657">
            <v>40000000</v>
          </cell>
          <cell r="X657">
            <v>4000000</v>
          </cell>
          <cell r="Y657">
            <v>4000000</v>
          </cell>
        </row>
        <row r="658">
          <cell r="C658">
            <v>11101</v>
          </cell>
          <cell r="E658">
            <v>29</v>
          </cell>
          <cell r="G658">
            <v>3</v>
          </cell>
          <cell r="U658">
            <v>37523318</v>
          </cell>
          <cell r="V658">
            <v>30018654</v>
          </cell>
          <cell r="W658">
            <v>30018654</v>
          </cell>
          <cell r="X658">
            <v>3001865</v>
          </cell>
          <cell r="Y658">
            <v>3001865</v>
          </cell>
        </row>
        <row r="659">
          <cell r="C659">
            <v>11101</v>
          </cell>
          <cell r="E659">
            <v>29</v>
          </cell>
          <cell r="G659">
            <v>3</v>
          </cell>
          <cell r="U659">
            <v>13103626</v>
          </cell>
          <cell r="V659">
            <v>10482901</v>
          </cell>
          <cell r="W659">
            <v>10482901</v>
          </cell>
          <cell r="X659">
            <v>8048290</v>
          </cell>
          <cell r="Y659">
            <v>8048290</v>
          </cell>
        </row>
        <row r="660">
          <cell r="C660">
            <v>11101</v>
          </cell>
          <cell r="E660">
            <v>29</v>
          </cell>
          <cell r="G660">
            <v>3</v>
          </cell>
          <cell r="U660">
            <v>7000000</v>
          </cell>
          <cell r="V660">
            <v>5600000</v>
          </cell>
          <cell r="W660">
            <v>5600000</v>
          </cell>
          <cell r="X660">
            <v>560000</v>
          </cell>
          <cell r="Y660">
            <v>560000</v>
          </cell>
        </row>
        <row r="661">
          <cell r="C661">
            <v>11101</v>
          </cell>
          <cell r="E661">
            <v>29</v>
          </cell>
          <cell r="G661">
            <v>3</v>
          </cell>
          <cell r="U661">
            <v>142400000</v>
          </cell>
          <cell r="V661">
            <v>113920000</v>
          </cell>
          <cell r="W661">
            <v>113920000</v>
          </cell>
          <cell r="X661">
            <v>11392000</v>
          </cell>
          <cell r="Y661">
            <v>11392000</v>
          </cell>
        </row>
        <row r="662">
          <cell r="C662">
            <v>11101</v>
          </cell>
          <cell r="E662">
            <v>29</v>
          </cell>
          <cell r="G662">
            <v>3</v>
          </cell>
          <cell r="U662">
            <v>33053334</v>
          </cell>
          <cell r="V662">
            <v>26442667</v>
          </cell>
          <cell r="W662">
            <v>26442667</v>
          </cell>
          <cell r="X662">
            <v>4207752</v>
          </cell>
          <cell r="Y662">
            <v>4207752</v>
          </cell>
        </row>
        <row r="663">
          <cell r="C663">
            <v>11101</v>
          </cell>
          <cell r="E663">
            <v>29</v>
          </cell>
          <cell r="G663">
            <v>3</v>
          </cell>
          <cell r="U663">
            <v>1648546667</v>
          </cell>
          <cell r="V663">
            <v>1318837334</v>
          </cell>
          <cell r="W663">
            <v>1318837334</v>
          </cell>
          <cell r="X663">
            <v>428903071</v>
          </cell>
          <cell r="Y663">
            <v>428903071</v>
          </cell>
        </row>
        <row r="664">
          <cell r="C664">
            <v>11101</v>
          </cell>
          <cell r="E664">
            <v>29</v>
          </cell>
          <cell r="G664">
            <v>3</v>
          </cell>
          <cell r="U664">
            <v>52000000</v>
          </cell>
          <cell r="V664">
            <v>41600000</v>
          </cell>
          <cell r="W664">
            <v>41600000</v>
          </cell>
          <cell r="X664">
            <v>17160000</v>
          </cell>
          <cell r="Y664">
            <v>17160000</v>
          </cell>
        </row>
        <row r="665">
          <cell r="C665">
            <v>11101</v>
          </cell>
          <cell r="E665">
            <v>29</v>
          </cell>
          <cell r="G665">
            <v>3</v>
          </cell>
          <cell r="U665">
            <v>17256000</v>
          </cell>
          <cell r="V665">
            <v>13804800</v>
          </cell>
          <cell r="W665">
            <v>13804800</v>
          </cell>
          <cell r="X665">
            <v>10380480</v>
          </cell>
          <cell r="Y665">
            <v>10380480</v>
          </cell>
        </row>
        <row r="666">
          <cell r="C666">
            <v>11101</v>
          </cell>
          <cell r="E666">
            <v>29</v>
          </cell>
          <cell r="G666">
            <v>3</v>
          </cell>
          <cell r="U666">
            <v>2081934</v>
          </cell>
          <cell r="V666">
            <v>1265666</v>
          </cell>
          <cell r="W666">
            <v>1265666</v>
          </cell>
          <cell r="X666">
            <v>805600</v>
          </cell>
          <cell r="Y666">
            <v>805600</v>
          </cell>
        </row>
        <row r="667">
          <cell r="C667">
            <v>11101</v>
          </cell>
          <cell r="E667">
            <v>29</v>
          </cell>
          <cell r="G667">
            <v>3</v>
          </cell>
          <cell r="U667">
            <v>1474703</v>
          </cell>
          <cell r="V667">
            <v>896513</v>
          </cell>
          <cell r="W667">
            <v>896513</v>
          </cell>
          <cell r="X667">
            <v>570700</v>
          </cell>
          <cell r="Y667">
            <v>570700</v>
          </cell>
        </row>
        <row r="668">
          <cell r="C668">
            <v>11101</v>
          </cell>
          <cell r="E668">
            <v>29</v>
          </cell>
          <cell r="G668">
            <v>3</v>
          </cell>
          <cell r="U668">
            <v>1735419</v>
          </cell>
          <cell r="V668">
            <v>1037998</v>
          </cell>
          <cell r="W668">
            <v>1037998</v>
          </cell>
          <cell r="X668">
            <v>0</v>
          </cell>
          <cell r="Y668">
            <v>0</v>
          </cell>
        </row>
        <row r="669">
          <cell r="C669">
            <v>11101</v>
          </cell>
          <cell r="E669">
            <v>29</v>
          </cell>
          <cell r="G669">
            <v>3</v>
          </cell>
          <cell r="U669">
            <v>777621</v>
          </cell>
          <cell r="V669">
            <v>473670</v>
          </cell>
          <cell r="W669">
            <v>473670</v>
          </cell>
          <cell r="X669">
            <v>292300</v>
          </cell>
          <cell r="Y669">
            <v>292300</v>
          </cell>
        </row>
        <row r="670">
          <cell r="C670">
            <v>11101</v>
          </cell>
          <cell r="E670">
            <v>29</v>
          </cell>
          <cell r="G670">
            <v>3</v>
          </cell>
          <cell r="U670">
            <v>90564</v>
          </cell>
          <cell r="V670">
            <v>51720</v>
          </cell>
          <cell r="W670">
            <v>51720</v>
          </cell>
          <cell r="X670">
            <v>35200</v>
          </cell>
          <cell r="Y670">
            <v>35200</v>
          </cell>
        </row>
        <row r="671">
          <cell r="C671">
            <v>11101</v>
          </cell>
          <cell r="E671">
            <v>29</v>
          </cell>
          <cell r="G671">
            <v>3</v>
          </cell>
          <cell r="U671">
            <v>583216</v>
          </cell>
          <cell r="V671">
            <v>355253</v>
          </cell>
          <cell r="W671">
            <v>355253</v>
          </cell>
          <cell r="X671">
            <v>219300</v>
          </cell>
          <cell r="Y671">
            <v>219300</v>
          </cell>
        </row>
        <row r="672">
          <cell r="C672">
            <v>11101</v>
          </cell>
          <cell r="E672">
            <v>29</v>
          </cell>
          <cell r="G672">
            <v>3</v>
          </cell>
          <cell r="U672">
            <v>194405</v>
          </cell>
          <cell r="V672">
            <v>59209</v>
          </cell>
          <cell r="W672">
            <v>59209</v>
          </cell>
          <cell r="X672">
            <v>36800</v>
          </cell>
          <cell r="Y672">
            <v>36800</v>
          </cell>
        </row>
        <row r="673">
          <cell r="C673">
            <v>11101</v>
          </cell>
          <cell r="E673">
            <v>29</v>
          </cell>
          <cell r="G673">
            <v>3</v>
          </cell>
          <cell r="U673">
            <v>194405</v>
          </cell>
          <cell r="V673">
            <v>59209</v>
          </cell>
          <cell r="W673">
            <v>59209</v>
          </cell>
          <cell r="X673">
            <v>36800</v>
          </cell>
          <cell r="Y673">
            <v>36800</v>
          </cell>
        </row>
        <row r="674">
          <cell r="C674">
            <v>11101</v>
          </cell>
          <cell r="E674">
            <v>29</v>
          </cell>
          <cell r="G674">
            <v>3</v>
          </cell>
          <cell r="U674">
            <v>235508</v>
          </cell>
          <cell r="V674">
            <v>118418</v>
          </cell>
          <cell r="W674">
            <v>118418</v>
          </cell>
          <cell r="X674">
            <v>73400</v>
          </cell>
          <cell r="Y674">
            <v>73400</v>
          </cell>
        </row>
        <row r="675">
          <cell r="C675">
            <v>11101</v>
          </cell>
          <cell r="E675">
            <v>29</v>
          </cell>
          <cell r="G675">
            <v>3</v>
          </cell>
          <cell r="U675">
            <v>23604492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</row>
        <row r="676">
          <cell r="C676">
            <v>11101</v>
          </cell>
          <cell r="E676">
            <v>29</v>
          </cell>
          <cell r="G676">
            <v>3</v>
          </cell>
          <cell r="U676">
            <v>3113989646</v>
          </cell>
          <cell r="V676">
            <v>2380629342</v>
          </cell>
          <cell r="W676">
            <v>2354473806</v>
          </cell>
          <cell r="X676">
            <v>663824235</v>
          </cell>
          <cell r="Y676">
            <v>663824235</v>
          </cell>
        </row>
        <row r="677">
          <cell r="C677">
            <v>11101</v>
          </cell>
          <cell r="E677">
            <v>29</v>
          </cell>
          <cell r="G677">
            <v>3</v>
          </cell>
          <cell r="U677">
            <v>182811120</v>
          </cell>
          <cell r="V677">
            <v>140811120</v>
          </cell>
          <cell r="W677">
            <v>0</v>
          </cell>
          <cell r="X677">
            <v>0</v>
          </cell>
          <cell r="Y677">
            <v>0</v>
          </cell>
        </row>
        <row r="678">
          <cell r="C678">
            <v>11101</v>
          </cell>
          <cell r="E678">
            <v>29</v>
          </cell>
          <cell r="G678">
            <v>3</v>
          </cell>
          <cell r="U678">
            <v>100000000</v>
          </cell>
          <cell r="V678">
            <v>70000000</v>
          </cell>
          <cell r="W678">
            <v>0</v>
          </cell>
          <cell r="X678">
            <v>0</v>
          </cell>
          <cell r="Y678">
            <v>0</v>
          </cell>
        </row>
        <row r="679">
          <cell r="C679">
            <v>11101</v>
          </cell>
          <cell r="E679">
            <v>29</v>
          </cell>
          <cell r="G679">
            <v>3</v>
          </cell>
          <cell r="U679">
            <v>1082110</v>
          </cell>
          <cell r="V679">
            <v>638724</v>
          </cell>
          <cell r="W679">
            <v>638724</v>
          </cell>
          <cell r="X679">
            <v>503882</v>
          </cell>
          <cell r="Y679">
            <v>503882</v>
          </cell>
        </row>
        <row r="680">
          <cell r="C680">
            <v>11101</v>
          </cell>
          <cell r="E680">
            <v>29</v>
          </cell>
          <cell r="G680">
            <v>3</v>
          </cell>
          <cell r="U680">
            <v>1106207</v>
          </cell>
          <cell r="V680">
            <v>639140</v>
          </cell>
          <cell r="W680">
            <v>639140</v>
          </cell>
          <cell r="X680">
            <v>0</v>
          </cell>
          <cell r="Y680">
            <v>0</v>
          </cell>
        </row>
        <row r="681">
          <cell r="C681">
            <v>11101</v>
          </cell>
          <cell r="E681">
            <v>29</v>
          </cell>
          <cell r="G681">
            <v>3</v>
          </cell>
          <cell r="U681">
            <v>88497</v>
          </cell>
          <cell r="V681">
            <v>52843</v>
          </cell>
          <cell r="W681">
            <v>52843</v>
          </cell>
          <cell r="X681">
            <v>0</v>
          </cell>
          <cell r="Y681">
            <v>0</v>
          </cell>
        </row>
        <row r="682">
          <cell r="C682">
            <v>11101</v>
          </cell>
          <cell r="E682">
            <v>29</v>
          </cell>
          <cell r="G682">
            <v>3</v>
          </cell>
          <cell r="U682">
            <v>1265842</v>
          </cell>
          <cell r="V682">
            <v>889712</v>
          </cell>
          <cell r="W682">
            <v>889712</v>
          </cell>
          <cell r="X682">
            <v>0</v>
          </cell>
          <cell r="Y682">
            <v>0</v>
          </cell>
        </row>
        <row r="683">
          <cell r="C683">
            <v>11101</v>
          </cell>
          <cell r="E683">
            <v>29</v>
          </cell>
          <cell r="G683">
            <v>3</v>
          </cell>
          <cell r="U683">
            <v>1106207</v>
          </cell>
          <cell r="V683">
            <v>435777</v>
          </cell>
          <cell r="W683">
            <v>435777</v>
          </cell>
          <cell r="X683">
            <v>0</v>
          </cell>
          <cell r="Y683">
            <v>0</v>
          </cell>
        </row>
        <row r="684">
          <cell r="C684">
            <v>11101</v>
          </cell>
          <cell r="E684">
            <v>29</v>
          </cell>
          <cell r="G684">
            <v>3</v>
          </cell>
          <cell r="U684">
            <v>15479514</v>
          </cell>
          <cell r="V684">
            <v>9511752</v>
          </cell>
          <cell r="W684">
            <v>9511752</v>
          </cell>
          <cell r="X684">
            <v>7503725</v>
          </cell>
          <cell r="Y684">
            <v>7503725</v>
          </cell>
        </row>
        <row r="685">
          <cell r="C685">
            <v>11101</v>
          </cell>
          <cell r="E685">
            <v>29</v>
          </cell>
          <cell r="G685">
            <v>3</v>
          </cell>
          <cell r="U685">
            <v>701700</v>
          </cell>
          <cell r="V685">
            <v>410469</v>
          </cell>
          <cell r="W685">
            <v>410469</v>
          </cell>
          <cell r="X685">
            <v>312864</v>
          </cell>
          <cell r="Y685">
            <v>312864</v>
          </cell>
        </row>
        <row r="686">
          <cell r="C686">
            <v>11101</v>
          </cell>
          <cell r="E686">
            <v>29</v>
          </cell>
          <cell r="G686">
            <v>3</v>
          </cell>
          <cell r="U686">
            <v>733161</v>
          </cell>
          <cell r="V686">
            <v>448296</v>
          </cell>
          <cell r="W686">
            <v>448296</v>
          </cell>
          <cell r="X686">
            <v>310064</v>
          </cell>
          <cell r="Y686">
            <v>310064</v>
          </cell>
        </row>
        <row r="687">
          <cell r="C687">
            <v>11101</v>
          </cell>
          <cell r="E687">
            <v>29</v>
          </cell>
          <cell r="G687">
            <v>3</v>
          </cell>
          <cell r="U687">
            <v>663730</v>
          </cell>
          <cell r="V687">
            <v>396323</v>
          </cell>
          <cell r="W687">
            <v>396323</v>
          </cell>
          <cell r="X687">
            <v>0</v>
          </cell>
          <cell r="Y687">
            <v>0</v>
          </cell>
        </row>
        <row r="688">
          <cell r="C688">
            <v>11101</v>
          </cell>
          <cell r="E688">
            <v>29</v>
          </cell>
          <cell r="G688">
            <v>3</v>
          </cell>
          <cell r="U688">
            <v>80000000</v>
          </cell>
          <cell r="V688">
            <v>80000000</v>
          </cell>
          <cell r="W688">
            <v>80000000</v>
          </cell>
          <cell r="X688">
            <v>0</v>
          </cell>
          <cell r="Y688">
            <v>0</v>
          </cell>
        </row>
        <row r="689">
          <cell r="C689">
            <v>11101</v>
          </cell>
          <cell r="E689">
            <v>29</v>
          </cell>
          <cell r="G689">
            <v>3</v>
          </cell>
          <cell r="U689">
            <v>8227736</v>
          </cell>
          <cell r="V689">
            <v>3796997</v>
          </cell>
          <cell r="W689">
            <v>3796997</v>
          </cell>
          <cell r="X689">
            <v>2203220</v>
          </cell>
          <cell r="Y689">
            <v>2203220</v>
          </cell>
        </row>
        <row r="690">
          <cell r="C690">
            <v>11101</v>
          </cell>
          <cell r="E690">
            <v>29</v>
          </cell>
          <cell r="G690">
            <v>3</v>
          </cell>
          <cell r="U690">
            <v>5898813</v>
          </cell>
          <cell r="V690">
            <v>2689540</v>
          </cell>
          <cell r="W690">
            <v>2689540</v>
          </cell>
          <cell r="X690">
            <v>1560820</v>
          </cell>
          <cell r="Y690">
            <v>1560820</v>
          </cell>
        </row>
        <row r="691">
          <cell r="C691">
            <v>11101</v>
          </cell>
          <cell r="E691">
            <v>29</v>
          </cell>
          <cell r="G691">
            <v>3</v>
          </cell>
          <cell r="U691">
            <v>7741677</v>
          </cell>
          <cell r="V691">
            <v>3113993</v>
          </cell>
          <cell r="W691">
            <v>3113993</v>
          </cell>
          <cell r="X691">
            <v>0</v>
          </cell>
          <cell r="Y691">
            <v>0</v>
          </cell>
        </row>
        <row r="692">
          <cell r="C692">
            <v>11101</v>
          </cell>
          <cell r="E692">
            <v>29</v>
          </cell>
          <cell r="G692">
            <v>3</v>
          </cell>
          <cell r="U692">
            <v>3110482</v>
          </cell>
          <cell r="V692">
            <v>1421011</v>
          </cell>
          <cell r="W692">
            <v>1421011</v>
          </cell>
          <cell r="X692">
            <v>787800</v>
          </cell>
          <cell r="Y692">
            <v>787800</v>
          </cell>
        </row>
        <row r="693">
          <cell r="C693">
            <v>11101</v>
          </cell>
          <cell r="E693">
            <v>29</v>
          </cell>
          <cell r="G693">
            <v>3</v>
          </cell>
          <cell r="U693">
            <v>362257</v>
          </cell>
          <cell r="V693">
            <v>155160</v>
          </cell>
          <cell r="W693">
            <v>155160</v>
          </cell>
          <cell r="X693">
            <v>94800</v>
          </cell>
          <cell r="Y693">
            <v>94800</v>
          </cell>
        </row>
        <row r="694">
          <cell r="C694">
            <v>11101</v>
          </cell>
          <cell r="E694">
            <v>29</v>
          </cell>
          <cell r="G694">
            <v>3</v>
          </cell>
          <cell r="U694">
            <v>2332862</v>
          </cell>
          <cell r="V694">
            <v>1065758</v>
          </cell>
          <cell r="W694">
            <v>1065758</v>
          </cell>
          <cell r="X694">
            <v>591000</v>
          </cell>
          <cell r="Y694">
            <v>591000</v>
          </cell>
        </row>
        <row r="695">
          <cell r="C695">
            <v>11101</v>
          </cell>
          <cell r="E695">
            <v>29</v>
          </cell>
          <cell r="G695">
            <v>3</v>
          </cell>
          <cell r="U695">
            <v>777621</v>
          </cell>
          <cell r="V695">
            <v>177626</v>
          </cell>
          <cell r="W695">
            <v>177626</v>
          </cell>
          <cell r="X695">
            <v>99100</v>
          </cell>
          <cell r="Y695">
            <v>99100</v>
          </cell>
        </row>
        <row r="696">
          <cell r="C696">
            <v>11101</v>
          </cell>
          <cell r="E696">
            <v>29</v>
          </cell>
          <cell r="G696">
            <v>3</v>
          </cell>
          <cell r="U696">
            <v>777621</v>
          </cell>
          <cell r="V696">
            <v>177626</v>
          </cell>
          <cell r="W696">
            <v>177626</v>
          </cell>
          <cell r="X696">
            <v>99100</v>
          </cell>
          <cell r="Y696">
            <v>99100</v>
          </cell>
        </row>
        <row r="697">
          <cell r="C697">
            <v>11101</v>
          </cell>
          <cell r="E697">
            <v>29</v>
          </cell>
          <cell r="G697">
            <v>3</v>
          </cell>
          <cell r="U697">
            <v>706533</v>
          </cell>
          <cell r="V697">
            <v>355253</v>
          </cell>
          <cell r="W697">
            <v>355253</v>
          </cell>
          <cell r="X697">
            <v>197600</v>
          </cell>
          <cell r="Y697">
            <v>197600</v>
          </cell>
        </row>
        <row r="698">
          <cell r="C698">
            <v>11101</v>
          </cell>
          <cell r="E698">
            <v>29</v>
          </cell>
          <cell r="G698">
            <v>3</v>
          </cell>
          <cell r="U698">
            <v>145000000</v>
          </cell>
          <cell r="V698">
            <v>103400000</v>
          </cell>
          <cell r="W698">
            <v>103400000</v>
          </cell>
          <cell r="X698">
            <v>0</v>
          </cell>
          <cell r="Y698">
            <v>0</v>
          </cell>
        </row>
        <row r="699">
          <cell r="C699">
            <v>11101</v>
          </cell>
          <cell r="E699">
            <v>29</v>
          </cell>
          <cell r="G699">
            <v>3</v>
          </cell>
          <cell r="U699">
            <v>181856532</v>
          </cell>
          <cell r="V699">
            <v>169274428</v>
          </cell>
          <cell r="W699">
            <v>73920000</v>
          </cell>
          <cell r="X699">
            <v>17473333</v>
          </cell>
          <cell r="Y699">
            <v>17473333</v>
          </cell>
        </row>
        <row r="700">
          <cell r="C700">
            <v>11101</v>
          </cell>
          <cell r="E700">
            <v>29</v>
          </cell>
          <cell r="G700">
            <v>3</v>
          </cell>
          <cell r="U700">
            <v>500000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</row>
        <row r="701">
          <cell r="C701">
            <v>11101</v>
          </cell>
          <cell r="E701">
            <v>29</v>
          </cell>
          <cell r="G701">
            <v>3</v>
          </cell>
          <cell r="U701">
            <v>254500000</v>
          </cell>
          <cell r="V701">
            <v>203600000</v>
          </cell>
          <cell r="W701">
            <v>203600000</v>
          </cell>
          <cell r="X701">
            <v>41693902</v>
          </cell>
          <cell r="Y701">
            <v>41693902</v>
          </cell>
        </row>
        <row r="702">
          <cell r="C702">
            <v>11101</v>
          </cell>
          <cell r="E702">
            <v>29</v>
          </cell>
          <cell r="G702">
            <v>3</v>
          </cell>
          <cell r="U702">
            <v>3528440</v>
          </cell>
          <cell r="V702">
            <v>1916170</v>
          </cell>
          <cell r="W702">
            <v>1916170</v>
          </cell>
          <cell r="X702">
            <v>1373257</v>
          </cell>
          <cell r="Y702">
            <v>1373257</v>
          </cell>
        </row>
        <row r="703">
          <cell r="C703">
            <v>11101</v>
          </cell>
          <cell r="E703">
            <v>29</v>
          </cell>
          <cell r="G703">
            <v>3</v>
          </cell>
          <cell r="U703">
            <v>2932642</v>
          </cell>
          <cell r="V703">
            <v>1344888</v>
          </cell>
          <cell r="W703">
            <v>1344888</v>
          </cell>
          <cell r="X703">
            <v>852066</v>
          </cell>
          <cell r="Y703">
            <v>852066</v>
          </cell>
        </row>
        <row r="704">
          <cell r="C704">
            <v>11101</v>
          </cell>
          <cell r="E704">
            <v>29</v>
          </cell>
          <cell r="G704">
            <v>3</v>
          </cell>
          <cell r="U704">
            <v>3124827</v>
          </cell>
          <cell r="V704">
            <v>1917420</v>
          </cell>
          <cell r="W704">
            <v>1917420</v>
          </cell>
          <cell r="X704">
            <v>0</v>
          </cell>
          <cell r="Y704">
            <v>0</v>
          </cell>
        </row>
        <row r="705">
          <cell r="C705">
            <v>11101</v>
          </cell>
          <cell r="E705">
            <v>29</v>
          </cell>
          <cell r="G705">
            <v>3</v>
          </cell>
          <cell r="U705">
            <v>353989</v>
          </cell>
          <cell r="V705">
            <v>158529</v>
          </cell>
          <cell r="W705">
            <v>158529</v>
          </cell>
          <cell r="X705">
            <v>0</v>
          </cell>
          <cell r="Y705">
            <v>0</v>
          </cell>
        </row>
        <row r="706">
          <cell r="C706">
            <v>11101</v>
          </cell>
          <cell r="E706">
            <v>29</v>
          </cell>
          <cell r="G706">
            <v>3</v>
          </cell>
          <cell r="U706">
            <v>6463367</v>
          </cell>
          <cell r="V706">
            <v>2669136</v>
          </cell>
          <cell r="W706">
            <v>2669136</v>
          </cell>
          <cell r="X706">
            <v>0</v>
          </cell>
          <cell r="Y706">
            <v>0</v>
          </cell>
        </row>
        <row r="707">
          <cell r="C707">
            <v>11101</v>
          </cell>
          <cell r="E707">
            <v>29</v>
          </cell>
          <cell r="G707">
            <v>3</v>
          </cell>
          <cell r="U707">
            <v>3024827</v>
          </cell>
          <cell r="V707">
            <v>1307332</v>
          </cell>
          <cell r="W707">
            <v>1307332</v>
          </cell>
          <cell r="X707">
            <v>0</v>
          </cell>
          <cell r="Y707">
            <v>0</v>
          </cell>
        </row>
        <row r="708">
          <cell r="C708">
            <v>11101</v>
          </cell>
          <cell r="E708">
            <v>29</v>
          </cell>
          <cell r="G708">
            <v>3</v>
          </cell>
          <cell r="U708">
            <v>220000000</v>
          </cell>
          <cell r="V708">
            <v>170000000</v>
          </cell>
          <cell r="W708">
            <v>71298600</v>
          </cell>
          <cell r="X708">
            <v>71298600</v>
          </cell>
          <cell r="Y708">
            <v>71298600</v>
          </cell>
        </row>
        <row r="709">
          <cell r="C709">
            <v>11101</v>
          </cell>
          <cell r="E709">
            <v>29</v>
          </cell>
          <cell r="G709">
            <v>3</v>
          </cell>
          <cell r="U709">
            <v>63718054</v>
          </cell>
          <cell r="V709">
            <v>28535256</v>
          </cell>
          <cell r="W709">
            <v>28535256</v>
          </cell>
          <cell r="X709">
            <v>20732104</v>
          </cell>
          <cell r="Y709">
            <v>20732104</v>
          </cell>
        </row>
        <row r="710">
          <cell r="C710">
            <v>11101</v>
          </cell>
          <cell r="E710">
            <v>29</v>
          </cell>
          <cell r="G710">
            <v>3</v>
          </cell>
          <cell r="U710">
            <v>2406800</v>
          </cell>
          <cell r="V710">
            <v>1231406</v>
          </cell>
          <cell r="W710">
            <v>1231406</v>
          </cell>
          <cell r="X710">
            <v>852664</v>
          </cell>
          <cell r="Y710">
            <v>852664</v>
          </cell>
        </row>
        <row r="711">
          <cell r="C711">
            <v>11101</v>
          </cell>
          <cell r="E711">
            <v>29</v>
          </cell>
          <cell r="G711">
            <v>3</v>
          </cell>
          <cell r="U711">
            <v>2654919</v>
          </cell>
          <cell r="V711">
            <v>1188969</v>
          </cell>
          <cell r="W711">
            <v>1188969</v>
          </cell>
          <cell r="X711">
            <v>0</v>
          </cell>
          <cell r="Y711">
            <v>0</v>
          </cell>
        </row>
        <row r="712">
          <cell r="C712">
            <v>11101</v>
          </cell>
          <cell r="E712">
            <v>29</v>
          </cell>
          <cell r="G712">
            <v>3</v>
          </cell>
          <cell r="U712">
            <v>4524379</v>
          </cell>
          <cell r="V712">
            <v>2294178</v>
          </cell>
          <cell r="W712">
            <v>2294178</v>
          </cell>
          <cell r="X712">
            <v>1493460</v>
          </cell>
          <cell r="Y712">
            <v>1493460</v>
          </cell>
        </row>
        <row r="713">
          <cell r="C713">
            <v>11101</v>
          </cell>
          <cell r="E713">
            <v>29</v>
          </cell>
          <cell r="G713">
            <v>3</v>
          </cell>
          <cell r="U713">
            <v>5412070</v>
          </cell>
          <cell r="V713">
            <v>4388719</v>
          </cell>
          <cell r="W713">
            <v>4388719</v>
          </cell>
          <cell r="X713">
            <v>1796020</v>
          </cell>
          <cell r="Y713">
            <v>1796020</v>
          </cell>
        </row>
        <row r="714">
          <cell r="C714">
            <v>11101</v>
          </cell>
          <cell r="E714">
            <v>29</v>
          </cell>
          <cell r="G714">
            <v>3</v>
          </cell>
          <cell r="U714">
            <v>3204769</v>
          </cell>
          <cell r="V714">
            <v>1625043</v>
          </cell>
          <cell r="W714">
            <v>1625043</v>
          </cell>
          <cell r="X714">
            <v>1057860</v>
          </cell>
          <cell r="Y714">
            <v>1057860</v>
          </cell>
        </row>
        <row r="715">
          <cell r="C715">
            <v>11101</v>
          </cell>
          <cell r="E715">
            <v>29</v>
          </cell>
          <cell r="G715">
            <v>3</v>
          </cell>
          <cell r="U715">
            <v>209550216</v>
          </cell>
          <cell r="V715">
            <v>195108676</v>
          </cell>
          <cell r="W715">
            <v>195108676</v>
          </cell>
          <cell r="X715">
            <v>93202420</v>
          </cell>
          <cell r="Y715">
            <v>93202420</v>
          </cell>
        </row>
        <row r="716">
          <cell r="C716">
            <v>11101</v>
          </cell>
          <cell r="E716">
            <v>29</v>
          </cell>
          <cell r="G716">
            <v>3</v>
          </cell>
          <cell r="U716">
            <v>3960375</v>
          </cell>
          <cell r="V716">
            <v>1798883</v>
          </cell>
          <cell r="W716">
            <v>1798883</v>
          </cell>
          <cell r="X716">
            <v>0</v>
          </cell>
          <cell r="Y716">
            <v>0</v>
          </cell>
        </row>
        <row r="717">
          <cell r="C717">
            <v>11101</v>
          </cell>
          <cell r="E717">
            <v>29</v>
          </cell>
          <cell r="G717">
            <v>3</v>
          </cell>
          <cell r="U717">
            <v>4760571</v>
          </cell>
          <cell r="V717">
            <v>3678947</v>
          </cell>
          <cell r="W717">
            <v>3678947</v>
          </cell>
          <cell r="X717">
            <v>603068</v>
          </cell>
          <cell r="Y717">
            <v>603068</v>
          </cell>
        </row>
        <row r="718">
          <cell r="C718">
            <v>11101</v>
          </cell>
          <cell r="E718">
            <v>29</v>
          </cell>
          <cell r="G718">
            <v>3</v>
          </cell>
          <cell r="U718">
            <v>3516544</v>
          </cell>
          <cell r="V718">
            <v>2484363</v>
          </cell>
          <cell r="W718">
            <v>2484363</v>
          </cell>
          <cell r="X718">
            <v>1169800</v>
          </cell>
          <cell r="Y718">
            <v>1169800</v>
          </cell>
        </row>
        <row r="719">
          <cell r="C719">
            <v>11101</v>
          </cell>
          <cell r="E719">
            <v>29</v>
          </cell>
          <cell r="G719">
            <v>3</v>
          </cell>
          <cell r="U719">
            <v>196810</v>
          </cell>
          <cell r="V719">
            <v>94014</v>
          </cell>
          <cell r="W719">
            <v>94014</v>
          </cell>
          <cell r="X719">
            <v>65300</v>
          </cell>
          <cell r="Y719">
            <v>65300</v>
          </cell>
        </row>
        <row r="720">
          <cell r="C720">
            <v>11101</v>
          </cell>
          <cell r="E720">
            <v>29</v>
          </cell>
          <cell r="G720">
            <v>3</v>
          </cell>
          <cell r="U720">
            <v>518025</v>
          </cell>
          <cell r="V720">
            <v>233628</v>
          </cell>
          <cell r="W720">
            <v>233628</v>
          </cell>
          <cell r="X720">
            <v>78000</v>
          </cell>
          <cell r="Y720">
            <v>78000</v>
          </cell>
        </row>
        <row r="721">
          <cell r="C721">
            <v>11101</v>
          </cell>
          <cell r="E721">
            <v>29</v>
          </cell>
          <cell r="G721">
            <v>3</v>
          </cell>
          <cell r="U721">
            <v>2637409</v>
          </cell>
          <cell r="V721">
            <v>1863273</v>
          </cell>
          <cell r="W721">
            <v>1863273</v>
          </cell>
          <cell r="X721">
            <v>878200</v>
          </cell>
          <cell r="Y721">
            <v>878200</v>
          </cell>
        </row>
        <row r="722">
          <cell r="C722">
            <v>11101</v>
          </cell>
          <cell r="E722">
            <v>29</v>
          </cell>
          <cell r="G722">
            <v>3</v>
          </cell>
          <cell r="U722">
            <v>879136</v>
          </cell>
          <cell r="V722">
            <v>310544</v>
          </cell>
          <cell r="W722">
            <v>310544</v>
          </cell>
          <cell r="X722">
            <v>146500</v>
          </cell>
          <cell r="Y722">
            <v>146500</v>
          </cell>
        </row>
        <row r="723">
          <cell r="C723">
            <v>11101</v>
          </cell>
          <cell r="E723">
            <v>29</v>
          </cell>
          <cell r="G723">
            <v>3</v>
          </cell>
          <cell r="U723">
            <v>879136</v>
          </cell>
          <cell r="V723">
            <v>310544</v>
          </cell>
          <cell r="W723">
            <v>310544</v>
          </cell>
          <cell r="X723">
            <v>146500</v>
          </cell>
          <cell r="Y723">
            <v>146500</v>
          </cell>
        </row>
        <row r="724">
          <cell r="C724">
            <v>11101</v>
          </cell>
          <cell r="E724">
            <v>29</v>
          </cell>
          <cell r="G724">
            <v>3</v>
          </cell>
          <cell r="U724">
            <v>985000</v>
          </cell>
          <cell r="V724">
            <v>621089</v>
          </cell>
          <cell r="W724">
            <v>621089</v>
          </cell>
          <cell r="X724">
            <v>293000</v>
          </cell>
          <cell r="Y724">
            <v>293000</v>
          </cell>
        </row>
        <row r="725">
          <cell r="C725">
            <v>11101</v>
          </cell>
          <cell r="E725">
            <v>29</v>
          </cell>
          <cell r="G725">
            <v>3</v>
          </cell>
          <cell r="U725">
            <v>1128516662</v>
          </cell>
          <cell r="V725">
            <v>1086917323</v>
          </cell>
          <cell r="W725">
            <v>1074917323</v>
          </cell>
          <cell r="X725">
            <v>142797095</v>
          </cell>
          <cell r="Y725">
            <v>140197095</v>
          </cell>
        </row>
        <row r="726">
          <cell r="C726">
            <v>11101</v>
          </cell>
          <cell r="E726">
            <v>29</v>
          </cell>
          <cell r="G726">
            <v>3</v>
          </cell>
          <cell r="U726">
            <v>1134000000</v>
          </cell>
          <cell r="V726">
            <v>593260962</v>
          </cell>
          <cell r="W726">
            <v>519296190</v>
          </cell>
          <cell r="X726">
            <v>6791330</v>
          </cell>
          <cell r="Y726">
            <v>6791330</v>
          </cell>
        </row>
        <row r="727">
          <cell r="C727">
            <v>11101</v>
          </cell>
          <cell r="E727">
            <v>29</v>
          </cell>
          <cell r="G727">
            <v>3</v>
          </cell>
          <cell r="U727">
            <v>297324928</v>
          </cell>
          <cell r="V727">
            <v>100000000</v>
          </cell>
          <cell r="W727">
            <v>100000000</v>
          </cell>
          <cell r="X727">
            <v>18000000</v>
          </cell>
          <cell r="Y727">
            <v>18000000</v>
          </cell>
        </row>
        <row r="728">
          <cell r="C728">
            <v>11101</v>
          </cell>
          <cell r="E728">
            <v>29</v>
          </cell>
          <cell r="G728">
            <v>3</v>
          </cell>
          <cell r="U728">
            <v>38310948</v>
          </cell>
          <cell r="V728">
            <v>33043192</v>
          </cell>
          <cell r="W728">
            <v>33043192</v>
          </cell>
          <cell r="X728">
            <v>15849915</v>
          </cell>
          <cell r="Y728">
            <v>15849915</v>
          </cell>
        </row>
        <row r="729">
          <cell r="C729">
            <v>11101</v>
          </cell>
          <cell r="E729">
            <v>29</v>
          </cell>
          <cell r="G729">
            <v>3</v>
          </cell>
          <cell r="U729">
            <v>2305100</v>
          </cell>
          <cell r="V729">
            <v>1778695</v>
          </cell>
          <cell r="W729">
            <v>1778695</v>
          </cell>
          <cell r="X729">
            <v>815209</v>
          </cell>
          <cell r="Y729">
            <v>815209</v>
          </cell>
        </row>
        <row r="730">
          <cell r="C730">
            <v>11101</v>
          </cell>
          <cell r="E730">
            <v>29</v>
          </cell>
          <cell r="G730">
            <v>3</v>
          </cell>
          <cell r="U730">
            <v>1465386</v>
          </cell>
          <cell r="V730">
            <v>739803</v>
          </cell>
          <cell r="W730">
            <v>739803</v>
          </cell>
          <cell r="X730">
            <v>518521</v>
          </cell>
          <cell r="Y730">
            <v>518521</v>
          </cell>
        </row>
        <row r="731">
          <cell r="C731">
            <v>11101</v>
          </cell>
          <cell r="E731">
            <v>29</v>
          </cell>
          <cell r="G731">
            <v>3</v>
          </cell>
          <cell r="U731">
            <v>1596290</v>
          </cell>
          <cell r="V731">
            <v>1249709</v>
          </cell>
          <cell r="W731">
            <v>1249709</v>
          </cell>
          <cell r="X731">
            <v>236527</v>
          </cell>
          <cell r="Y731">
            <v>236527</v>
          </cell>
        </row>
        <row r="732">
          <cell r="C732">
            <v>11101</v>
          </cell>
          <cell r="E732">
            <v>29</v>
          </cell>
          <cell r="G732">
            <v>3</v>
          </cell>
          <cell r="U732">
            <v>1908126</v>
          </cell>
          <cell r="V732">
            <v>1107650</v>
          </cell>
          <cell r="W732">
            <v>1107650</v>
          </cell>
          <cell r="X732">
            <v>0</v>
          </cell>
          <cell r="Y732">
            <v>0</v>
          </cell>
        </row>
        <row r="733">
          <cell r="C733">
            <v>11101</v>
          </cell>
          <cell r="E733">
            <v>29</v>
          </cell>
          <cell r="G733">
            <v>3</v>
          </cell>
          <cell r="U733">
            <v>3360009</v>
          </cell>
          <cell r="V733">
            <v>2279776</v>
          </cell>
          <cell r="W733">
            <v>2279776</v>
          </cell>
          <cell r="X733">
            <v>346392</v>
          </cell>
          <cell r="Y733">
            <v>346392</v>
          </cell>
        </row>
        <row r="734">
          <cell r="C734">
            <v>11101</v>
          </cell>
          <cell r="E734">
            <v>29</v>
          </cell>
          <cell r="G734">
            <v>3</v>
          </cell>
          <cell r="U734">
            <v>195385</v>
          </cell>
          <cell r="V734">
            <v>97222</v>
          </cell>
          <cell r="W734">
            <v>97222</v>
          </cell>
          <cell r="X734">
            <v>0</v>
          </cell>
          <cell r="Y734">
            <v>0</v>
          </cell>
        </row>
        <row r="735">
          <cell r="C735">
            <v>11101</v>
          </cell>
          <cell r="E735">
            <v>29</v>
          </cell>
          <cell r="G735">
            <v>3</v>
          </cell>
          <cell r="U735">
            <v>212839</v>
          </cell>
          <cell r="V735">
            <v>183573</v>
          </cell>
          <cell r="W735">
            <v>183573</v>
          </cell>
          <cell r="X735">
            <v>31537</v>
          </cell>
          <cell r="Y735">
            <v>31537</v>
          </cell>
        </row>
        <row r="736">
          <cell r="C736">
            <v>11101</v>
          </cell>
          <cell r="E736">
            <v>29</v>
          </cell>
          <cell r="G736">
            <v>3</v>
          </cell>
          <cell r="U736">
            <v>3264046</v>
          </cell>
          <cell r="V736">
            <v>1541900</v>
          </cell>
          <cell r="W736">
            <v>1541900</v>
          </cell>
          <cell r="X736">
            <v>0</v>
          </cell>
          <cell r="Y736">
            <v>0</v>
          </cell>
        </row>
        <row r="737">
          <cell r="C737">
            <v>11101</v>
          </cell>
          <cell r="E737">
            <v>29</v>
          </cell>
          <cell r="G737">
            <v>3</v>
          </cell>
          <cell r="U737">
            <v>3974503</v>
          </cell>
          <cell r="V737">
            <v>3166707</v>
          </cell>
          <cell r="W737">
            <v>3166707</v>
          </cell>
          <cell r="X737">
            <v>559915</v>
          </cell>
          <cell r="Y737">
            <v>559915</v>
          </cell>
        </row>
        <row r="738">
          <cell r="C738">
            <v>11101</v>
          </cell>
          <cell r="E738">
            <v>29</v>
          </cell>
          <cell r="G738">
            <v>3</v>
          </cell>
          <cell r="U738">
            <v>1508126</v>
          </cell>
          <cell r="V738">
            <v>755216</v>
          </cell>
          <cell r="W738">
            <v>755216</v>
          </cell>
          <cell r="X738">
            <v>0</v>
          </cell>
          <cell r="Y738">
            <v>0</v>
          </cell>
        </row>
        <row r="739">
          <cell r="C739">
            <v>11101</v>
          </cell>
          <cell r="E739">
            <v>29</v>
          </cell>
          <cell r="G739">
            <v>3</v>
          </cell>
          <cell r="U739">
            <v>1860009</v>
          </cell>
          <cell r="V739">
            <v>1554392</v>
          </cell>
          <cell r="W739">
            <v>1554392</v>
          </cell>
          <cell r="X739">
            <v>236527</v>
          </cell>
          <cell r="Y739">
            <v>236527</v>
          </cell>
        </row>
        <row r="740">
          <cell r="C740">
            <v>11101</v>
          </cell>
          <cell r="E740">
            <v>29</v>
          </cell>
          <cell r="G740">
            <v>3</v>
          </cell>
          <cell r="U740">
            <v>34769264</v>
          </cell>
          <cell r="V740">
            <v>17500086</v>
          </cell>
          <cell r="W740">
            <v>17500086</v>
          </cell>
          <cell r="X740">
            <v>13902851</v>
          </cell>
          <cell r="Y740">
            <v>13902851</v>
          </cell>
        </row>
        <row r="741">
          <cell r="C741">
            <v>11101</v>
          </cell>
          <cell r="E741">
            <v>29</v>
          </cell>
          <cell r="G741">
            <v>3</v>
          </cell>
          <cell r="U741">
            <v>3646330</v>
          </cell>
          <cell r="V741">
            <v>2767800</v>
          </cell>
          <cell r="W741">
            <v>2767800</v>
          </cell>
          <cell r="X741">
            <v>1312934</v>
          </cell>
          <cell r="Y741">
            <v>1312934</v>
          </cell>
        </row>
        <row r="742">
          <cell r="C742">
            <v>11101</v>
          </cell>
          <cell r="E742">
            <v>29</v>
          </cell>
          <cell r="G742">
            <v>3</v>
          </cell>
          <cell r="U742">
            <v>2104582</v>
          </cell>
          <cell r="V742">
            <v>1590211</v>
          </cell>
          <cell r="W742">
            <v>1590211</v>
          </cell>
          <cell r="X742">
            <v>709693</v>
          </cell>
          <cell r="Y742">
            <v>709693</v>
          </cell>
        </row>
        <row r="743">
          <cell r="C743">
            <v>11101</v>
          </cell>
          <cell r="E743">
            <v>29</v>
          </cell>
          <cell r="G743">
            <v>3</v>
          </cell>
          <cell r="U743">
            <v>1025770</v>
          </cell>
          <cell r="V743">
            <v>510419</v>
          </cell>
          <cell r="W743">
            <v>510419</v>
          </cell>
          <cell r="X743">
            <v>0</v>
          </cell>
          <cell r="Y743">
            <v>0</v>
          </cell>
        </row>
        <row r="744">
          <cell r="C744">
            <v>11101</v>
          </cell>
          <cell r="E744">
            <v>29</v>
          </cell>
          <cell r="G744">
            <v>3</v>
          </cell>
          <cell r="U744">
            <v>262295318</v>
          </cell>
          <cell r="V744">
            <v>262295318</v>
          </cell>
          <cell r="W744">
            <v>262295318</v>
          </cell>
          <cell r="X744">
            <v>200189291</v>
          </cell>
          <cell r="Y744">
            <v>200189291</v>
          </cell>
        </row>
        <row r="745">
          <cell r="C745">
            <v>11101</v>
          </cell>
          <cell r="E745">
            <v>29</v>
          </cell>
          <cell r="G745">
            <v>3</v>
          </cell>
          <cell r="U745">
            <v>262295318</v>
          </cell>
          <cell r="V745">
            <v>29000000</v>
          </cell>
          <cell r="W745">
            <v>27981143</v>
          </cell>
          <cell r="X745">
            <v>10400000</v>
          </cell>
          <cell r="Y745">
            <v>10400000</v>
          </cell>
        </row>
        <row r="746">
          <cell r="C746">
            <v>11101</v>
          </cell>
          <cell r="E746">
            <v>29</v>
          </cell>
          <cell r="G746">
            <v>3</v>
          </cell>
          <cell r="U746">
            <v>432538520</v>
          </cell>
          <cell r="V746">
            <v>432538520</v>
          </cell>
          <cell r="W746">
            <v>432538520</v>
          </cell>
          <cell r="X746">
            <v>105584265</v>
          </cell>
          <cell r="Y746">
            <v>105584265</v>
          </cell>
        </row>
        <row r="747">
          <cell r="C747">
            <v>11101</v>
          </cell>
          <cell r="E747">
            <v>29</v>
          </cell>
          <cell r="G747">
            <v>1</v>
          </cell>
          <cell r="U747">
            <v>2104604</v>
          </cell>
          <cell r="V747">
            <v>2104604</v>
          </cell>
          <cell r="W747">
            <v>2104604</v>
          </cell>
          <cell r="X747">
            <v>207250</v>
          </cell>
          <cell r="Y747">
            <v>207250</v>
          </cell>
        </row>
        <row r="748">
          <cell r="C748">
            <v>11101</v>
          </cell>
          <cell r="E748">
            <v>30</v>
          </cell>
          <cell r="G748">
            <v>3</v>
          </cell>
          <cell r="U748">
            <v>3226667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</row>
        <row r="749">
          <cell r="C749">
            <v>11101</v>
          </cell>
          <cell r="E749">
            <v>30</v>
          </cell>
          <cell r="G749">
            <v>3</v>
          </cell>
          <cell r="U749">
            <v>305000000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</row>
        <row r="750">
          <cell r="C750">
            <v>11101</v>
          </cell>
          <cell r="E750">
            <v>30</v>
          </cell>
          <cell r="G750">
            <v>3</v>
          </cell>
          <cell r="U750">
            <v>5000000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</row>
        <row r="751">
          <cell r="C751">
            <v>11101</v>
          </cell>
          <cell r="E751">
            <v>30</v>
          </cell>
          <cell r="G751">
            <v>3</v>
          </cell>
          <cell r="U751">
            <v>7000000</v>
          </cell>
          <cell r="V751">
            <v>7000000</v>
          </cell>
          <cell r="W751">
            <v>7000000</v>
          </cell>
          <cell r="X751">
            <v>0</v>
          </cell>
          <cell r="Y751">
            <v>0</v>
          </cell>
        </row>
        <row r="752">
          <cell r="C752">
            <v>11101</v>
          </cell>
          <cell r="E752">
            <v>30</v>
          </cell>
          <cell r="G752">
            <v>3</v>
          </cell>
          <cell r="U752">
            <v>5500000</v>
          </cell>
          <cell r="V752">
            <v>5500000</v>
          </cell>
          <cell r="W752">
            <v>0</v>
          </cell>
          <cell r="X752">
            <v>0</v>
          </cell>
          <cell r="Y752">
            <v>0</v>
          </cell>
        </row>
        <row r="753">
          <cell r="C753">
            <v>11101</v>
          </cell>
          <cell r="E753">
            <v>30</v>
          </cell>
          <cell r="G753">
            <v>3</v>
          </cell>
          <cell r="U753">
            <v>5000000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</row>
        <row r="754">
          <cell r="C754">
            <v>11101</v>
          </cell>
          <cell r="E754">
            <v>30</v>
          </cell>
          <cell r="G754">
            <v>3</v>
          </cell>
          <cell r="U754">
            <v>5000000</v>
          </cell>
          <cell r="V754">
            <v>5000000</v>
          </cell>
          <cell r="W754">
            <v>0</v>
          </cell>
          <cell r="X754">
            <v>0</v>
          </cell>
          <cell r="Y754">
            <v>0</v>
          </cell>
        </row>
        <row r="755">
          <cell r="C755">
            <v>11101</v>
          </cell>
          <cell r="E755">
            <v>30</v>
          </cell>
          <cell r="G755">
            <v>3</v>
          </cell>
          <cell r="U755">
            <v>10000000</v>
          </cell>
          <cell r="V755">
            <v>5000000</v>
          </cell>
          <cell r="W755">
            <v>5000000</v>
          </cell>
          <cell r="X755">
            <v>5000000</v>
          </cell>
          <cell r="Y755">
            <v>5000000</v>
          </cell>
        </row>
        <row r="756">
          <cell r="C756">
            <v>11101</v>
          </cell>
          <cell r="E756">
            <v>30</v>
          </cell>
          <cell r="G756">
            <v>3</v>
          </cell>
          <cell r="U756">
            <v>64710000</v>
          </cell>
          <cell r="V756">
            <v>64710000</v>
          </cell>
          <cell r="W756">
            <v>64710000</v>
          </cell>
          <cell r="X756">
            <v>0</v>
          </cell>
          <cell r="Y756">
            <v>0</v>
          </cell>
        </row>
        <row r="757">
          <cell r="C757">
            <v>11101</v>
          </cell>
          <cell r="E757">
            <v>30</v>
          </cell>
          <cell r="G757">
            <v>3</v>
          </cell>
          <cell r="U757">
            <v>41590200</v>
          </cell>
          <cell r="V757">
            <v>36000000</v>
          </cell>
          <cell r="W757">
            <v>36000000</v>
          </cell>
          <cell r="X757">
            <v>4366666</v>
          </cell>
          <cell r="Y757">
            <v>0</v>
          </cell>
        </row>
        <row r="758">
          <cell r="C758">
            <v>11101</v>
          </cell>
          <cell r="E758">
            <v>30</v>
          </cell>
          <cell r="G758">
            <v>3</v>
          </cell>
          <cell r="U758">
            <v>30402000</v>
          </cell>
          <cell r="V758">
            <v>30360000</v>
          </cell>
          <cell r="W758">
            <v>360000</v>
          </cell>
          <cell r="X758">
            <v>0</v>
          </cell>
          <cell r="Y758">
            <v>0</v>
          </cell>
        </row>
        <row r="759">
          <cell r="C759">
            <v>11101</v>
          </cell>
          <cell r="E759">
            <v>30</v>
          </cell>
          <cell r="G759">
            <v>3</v>
          </cell>
          <cell r="U759">
            <v>22500000</v>
          </cell>
          <cell r="V759">
            <v>20000000</v>
          </cell>
          <cell r="W759">
            <v>20000000</v>
          </cell>
          <cell r="X759">
            <v>0</v>
          </cell>
          <cell r="Y759">
            <v>0</v>
          </cell>
        </row>
        <row r="760">
          <cell r="C760">
            <v>11101</v>
          </cell>
          <cell r="E760">
            <v>30</v>
          </cell>
          <cell r="G760">
            <v>3</v>
          </cell>
          <cell r="U760">
            <v>5000000</v>
          </cell>
          <cell r="V760">
            <v>5000000</v>
          </cell>
          <cell r="W760">
            <v>0</v>
          </cell>
          <cell r="X760">
            <v>0</v>
          </cell>
          <cell r="Y760">
            <v>0</v>
          </cell>
        </row>
        <row r="761">
          <cell r="C761">
            <v>11101</v>
          </cell>
          <cell r="E761">
            <v>33</v>
          </cell>
          <cell r="G761">
            <v>3</v>
          </cell>
          <cell r="U761">
            <v>39306708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</row>
        <row r="762">
          <cell r="C762">
            <v>11101</v>
          </cell>
          <cell r="E762">
            <v>33</v>
          </cell>
          <cell r="G762">
            <v>3</v>
          </cell>
          <cell r="U762">
            <v>1894470673</v>
          </cell>
          <cell r="V762">
            <v>1892646280</v>
          </cell>
          <cell r="W762">
            <v>1892646280</v>
          </cell>
          <cell r="X762">
            <v>545492026</v>
          </cell>
          <cell r="Y762">
            <v>545492026</v>
          </cell>
        </row>
        <row r="763">
          <cell r="C763">
            <v>11101</v>
          </cell>
          <cell r="E763">
            <v>33</v>
          </cell>
          <cell r="G763">
            <v>3</v>
          </cell>
          <cell r="U763">
            <v>305000000</v>
          </cell>
          <cell r="V763">
            <v>100000000</v>
          </cell>
          <cell r="W763">
            <v>100000000</v>
          </cell>
          <cell r="X763">
            <v>54681690</v>
          </cell>
          <cell r="Y763">
            <v>54681690</v>
          </cell>
        </row>
        <row r="764">
          <cell r="C764">
            <v>11101</v>
          </cell>
          <cell r="E764">
            <v>33</v>
          </cell>
          <cell r="G764">
            <v>3</v>
          </cell>
          <cell r="U764">
            <v>13896336</v>
          </cell>
          <cell r="V764">
            <v>8099520</v>
          </cell>
          <cell r="W764">
            <v>8099520</v>
          </cell>
          <cell r="X764">
            <v>4929660</v>
          </cell>
          <cell r="Y764">
            <v>4929660</v>
          </cell>
        </row>
        <row r="765">
          <cell r="C765">
            <v>11101</v>
          </cell>
          <cell r="E765">
            <v>33</v>
          </cell>
          <cell r="G765">
            <v>3</v>
          </cell>
          <cell r="U765">
            <v>9843237</v>
          </cell>
          <cell r="V765">
            <v>5737159</v>
          </cell>
          <cell r="W765">
            <v>5737159</v>
          </cell>
          <cell r="X765">
            <v>3492060</v>
          </cell>
          <cell r="Y765">
            <v>3492060</v>
          </cell>
        </row>
        <row r="766">
          <cell r="C766">
            <v>11101</v>
          </cell>
          <cell r="E766">
            <v>33</v>
          </cell>
          <cell r="G766">
            <v>3</v>
          </cell>
          <cell r="U766">
            <v>11719791</v>
          </cell>
          <cell r="V766">
            <v>6542052</v>
          </cell>
          <cell r="W766">
            <v>6542052</v>
          </cell>
          <cell r="X766">
            <v>5396651</v>
          </cell>
          <cell r="Y766">
            <v>5396651</v>
          </cell>
        </row>
        <row r="767">
          <cell r="C767">
            <v>11101</v>
          </cell>
          <cell r="E767">
            <v>33</v>
          </cell>
          <cell r="G767">
            <v>3</v>
          </cell>
          <cell r="U767">
            <v>4908402</v>
          </cell>
          <cell r="V767">
            <v>2936240</v>
          </cell>
          <cell r="W767">
            <v>2936240</v>
          </cell>
          <cell r="X767">
            <v>1720700</v>
          </cell>
          <cell r="Y767">
            <v>1720700</v>
          </cell>
        </row>
        <row r="768">
          <cell r="C768">
            <v>11101</v>
          </cell>
          <cell r="E768">
            <v>33</v>
          </cell>
          <cell r="G768">
            <v>3</v>
          </cell>
          <cell r="U768">
            <v>568995</v>
          </cell>
          <cell r="V768">
            <v>331445</v>
          </cell>
          <cell r="W768">
            <v>331445</v>
          </cell>
          <cell r="X768">
            <v>215600</v>
          </cell>
          <cell r="Y768">
            <v>215600</v>
          </cell>
        </row>
        <row r="769">
          <cell r="C769">
            <v>11101</v>
          </cell>
          <cell r="E769">
            <v>33</v>
          </cell>
          <cell r="G769">
            <v>3</v>
          </cell>
          <cell r="U769">
            <v>3681303</v>
          </cell>
          <cell r="V769">
            <v>2202179</v>
          </cell>
          <cell r="W769">
            <v>2202179</v>
          </cell>
          <cell r="X769">
            <v>1291400</v>
          </cell>
          <cell r="Y769">
            <v>1291400</v>
          </cell>
        </row>
        <row r="770">
          <cell r="C770">
            <v>11101</v>
          </cell>
          <cell r="E770">
            <v>33</v>
          </cell>
          <cell r="G770">
            <v>3</v>
          </cell>
          <cell r="U770">
            <v>613551</v>
          </cell>
          <cell r="V770">
            <v>367029</v>
          </cell>
          <cell r="W770">
            <v>367029</v>
          </cell>
          <cell r="X770">
            <v>215500</v>
          </cell>
          <cell r="Y770">
            <v>215500</v>
          </cell>
        </row>
        <row r="771">
          <cell r="C771">
            <v>11101</v>
          </cell>
          <cell r="E771">
            <v>33</v>
          </cell>
          <cell r="G771">
            <v>3</v>
          </cell>
          <cell r="U771">
            <v>613551</v>
          </cell>
          <cell r="V771">
            <v>367029</v>
          </cell>
          <cell r="W771">
            <v>367029</v>
          </cell>
          <cell r="X771">
            <v>215500</v>
          </cell>
          <cell r="Y771">
            <v>215500</v>
          </cell>
        </row>
        <row r="772">
          <cell r="C772">
            <v>11101</v>
          </cell>
          <cell r="E772">
            <v>33</v>
          </cell>
          <cell r="G772">
            <v>3</v>
          </cell>
          <cell r="U772">
            <v>1227102</v>
          </cell>
          <cell r="V772">
            <v>734059</v>
          </cell>
          <cell r="W772">
            <v>734059</v>
          </cell>
          <cell r="X772">
            <v>430800</v>
          </cell>
          <cell r="Y772">
            <v>430800</v>
          </cell>
        </row>
        <row r="773">
          <cell r="C773">
            <v>11101</v>
          </cell>
          <cell r="E773">
            <v>33</v>
          </cell>
          <cell r="G773">
            <v>3</v>
          </cell>
          <cell r="U773">
            <v>563467200</v>
          </cell>
          <cell r="V773">
            <v>536672000</v>
          </cell>
          <cell r="W773">
            <v>536672000</v>
          </cell>
          <cell r="X773">
            <v>253616500</v>
          </cell>
          <cell r="Y773">
            <v>242852500</v>
          </cell>
        </row>
        <row r="774">
          <cell r="C774">
            <v>11101</v>
          </cell>
          <cell r="E774">
            <v>33</v>
          </cell>
          <cell r="G774">
            <v>3</v>
          </cell>
          <cell r="U774">
            <v>85930215</v>
          </cell>
          <cell r="V774">
            <v>61585508</v>
          </cell>
          <cell r="W774">
            <v>61585508</v>
          </cell>
          <cell r="X774">
            <v>40536378</v>
          </cell>
          <cell r="Y774">
            <v>40536378</v>
          </cell>
        </row>
        <row r="775">
          <cell r="C775">
            <v>11101</v>
          </cell>
          <cell r="E775">
            <v>33</v>
          </cell>
          <cell r="G775">
            <v>3</v>
          </cell>
          <cell r="U775">
            <v>786731</v>
          </cell>
          <cell r="V775">
            <v>684114</v>
          </cell>
          <cell r="W775">
            <v>684114</v>
          </cell>
          <cell r="X775">
            <v>326341</v>
          </cell>
          <cell r="Y775">
            <v>326341</v>
          </cell>
        </row>
        <row r="776">
          <cell r="C776">
            <v>11101</v>
          </cell>
          <cell r="E776">
            <v>33</v>
          </cell>
          <cell r="G776">
            <v>3</v>
          </cell>
          <cell r="U776">
            <v>1224219</v>
          </cell>
          <cell r="V776">
            <v>1064538</v>
          </cell>
          <cell r="W776">
            <v>1064538</v>
          </cell>
          <cell r="X776">
            <v>458587</v>
          </cell>
          <cell r="Y776">
            <v>458587</v>
          </cell>
        </row>
        <row r="777">
          <cell r="C777">
            <v>11101</v>
          </cell>
          <cell r="E777">
            <v>33</v>
          </cell>
          <cell r="G777">
            <v>3</v>
          </cell>
          <cell r="U777">
            <v>3089145</v>
          </cell>
          <cell r="V777">
            <v>1909809</v>
          </cell>
          <cell r="W777">
            <v>1909809</v>
          </cell>
          <cell r="X777">
            <v>0</v>
          </cell>
          <cell r="Y777">
            <v>0</v>
          </cell>
        </row>
        <row r="778">
          <cell r="C778">
            <v>11101</v>
          </cell>
          <cell r="E778">
            <v>33</v>
          </cell>
          <cell r="G778">
            <v>3</v>
          </cell>
          <cell r="U778">
            <v>6800055</v>
          </cell>
          <cell r="V778">
            <v>4000686</v>
          </cell>
          <cell r="W778">
            <v>4000686</v>
          </cell>
          <cell r="X778">
            <v>0</v>
          </cell>
          <cell r="Y778">
            <v>0</v>
          </cell>
        </row>
        <row r="779">
          <cell r="C779">
            <v>11101</v>
          </cell>
          <cell r="E779">
            <v>33</v>
          </cell>
          <cell r="G779">
            <v>3</v>
          </cell>
          <cell r="U779">
            <v>588408</v>
          </cell>
          <cell r="V779">
            <v>342141</v>
          </cell>
          <cell r="W779">
            <v>342141</v>
          </cell>
          <cell r="X779">
            <v>0</v>
          </cell>
          <cell r="Y779">
            <v>0</v>
          </cell>
        </row>
        <row r="780">
          <cell r="C780">
            <v>11101</v>
          </cell>
          <cell r="E780">
            <v>33</v>
          </cell>
          <cell r="G780">
            <v>3</v>
          </cell>
          <cell r="U780">
            <v>9659169</v>
          </cell>
          <cell r="V780">
            <v>5581973</v>
          </cell>
          <cell r="W780">
            <v>5581973</v>
          </cell>
          <cell r="X780">
            <v>0</v>
          </cell>
          <cell r="Y780">
            <v>0</v>
          </cell>
        </row>
        <row r="781">
          <cell r="C781">
            <v>11101</v>
          </cell>
          <cell r="E781">
            <v>33</v>
          </cell>
          <cell r="G781">
            <v>3</v>
          </cell>
          <cell r="U781">
            <v>4409145</v>
          </cell>
          <cell r="V781">
            <v>2727740</v>
          </cell>
          <cell r="W781">
            <v>2727740</v>
          </cell>
          <cell r="X781">
            <v>0</v>
          </cell>
          <cell r="Y781">
            <v>0</v>
          </cell>
        </row>
        <row r="782">
          <cell r="C782">
            <v>11101</v>
          </cell>
          <cell r="E782">
            <v>33</v>
          </cell>
          <cell r="G782">
            <v>3</v>
          </cell>
          <cell r="U782">
            <v>160000000</v>
          </cell>
          <cell r="V782">
            <v>159999663</v>
          </cell>
          <cell r="W782">
            <v>90000000</v>
          </cell>
          <cell r="X782">
            <v>73340000</v>
          </cell>
          <cell r="Y782">
            <v>73340000</v>
          </cell>
        </row>
        <row r="783">
          <cell r="C783">
            <v>11101</v>
          </cell>
          <cell r="E783">
            <v>33</v>
          </cell>
          <cell r="G783">
            <v>3</v>
          </cell>
          <cell r="U783">
            <v>10000000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</row>
        <row r="784">
          <cell r="C784">
            <v>11101</v>
          </cell>
          <cell r="E784">
            <v>33</v>
          </cell>
          <cell r="G784">
            <v>3</v>
          </cell>
          <cell r="U784">
            <v>20600000</v>
          </cell>
          <cell r="V784">
            <v>20600000</v>
          </cell>
          <cell r="W784">
            <v>20600000</v>
          </cell>
          <cell r="X784">
            <v>0</v>
          </cell>
          <cell r="Y784">
            <v>0</v>
          </cell>
        </row>
        <row r="785">
          <cell r="C785">
            <v>11101</v>
          </cell>
          <cell r="E785">
            <v>33</v>
          </cell>
          <cell r="G785">
            <v>3</v>
          </cell>
          <cell r="U785">
            <v>126782636</v>
          </cell>
          <cell r="V785">
            <v>126782636</v>
          </cell>
          <cell r="W785">
            <v>0</v>
          </cell>
          <cell r="X785">
            <v>0</v>
          </cell>
          <cell r="Y785">
            <v>0</v>
          </cell>
        </row>
        <row r="786">
          <cell r="C786">
            <v>11101</v>
          </cell>
          <cell r="E786">
            <v>33</v>
          </cell>
          <cell r="G786">
            <v>3</v>
          </cell>
          <cell r="U786">
            <v>178793450</v>
          </cell>
          <cell r="V786">
            <v>110504400</v>
          </cell>
          <cell r="W786">
            <v>82664400</v>
          </cell>
          <cell r="X786">
            <v>0</v>
          </cell>
          <cell r="Y786">
            <v>0</v>
          </cell>
        </row>
        <row r="787">
          <cell r="C787">
            <v>11101</v>
          </cell>
          <cell r="E787">
            <v>33</v>
          </cell>
          <cell r="G787">
            <v>3</v>
          </cell>
          <cell r="U787">
            <v>2498145</v>
          </cell>
          <cell r="V787">
            <v>2270889</v>
          </cell>
          <cell r="W787">
            <v>2270889</v>
          </cell>
          <cell r="X787">
            <v>1575819</v>
          </cell>
          <cell r="Y787">
            <v>1575819</v>
          </cell>
        </row>
        <row r="788">
          <cell r="C788">
            <v>11101</v>
          </cell>
          <cell r="E788">
            <v>33</v>
          </cell>
          <cell r="G788">
            <v>3</v>
          </cell>
          <cell r="U788">
            <v>98087285</v>
          </cell>
          <cell r="V788">
            <v>98087285</v>
          </cell>
          <cell r="W788">
            <v>97437285</v>
          </cell>
          <cell r="X788">
            <v>46518372.780000001</v>
          </cell>
          <cell r="Y788">
            <v>42819027.960000001</v>
          </cell>
        </row>
        <row r="789">
          <cell r="C789">
            <v>11101</v>
          </cell>
          <cell r="E789">
            <v>33</v>
          </cell>
          <cell r="G789">
            <v>3</v>
          </cell>
          <cell r="U789">
            <v>10000000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</row>
        <row r="790">
          <cell r="C790">
            <v>11101</v>
          </cell>
          <cell r="E790">
            <v>33</v>
          </cell>
          <cell r="G790">
            <v>3</v>
          </cell>
          <cell r="U790">
            <v>10000000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</row>
        <row r="791">
          <cell r="C791">
            <v>11101</v>
          </cell>
          <cell r="E791">
            <v>33</v>
          </cell>
          <cell r="G791">
            <v>1</v>
          </cell>
          <cell r="U791">
            <v>2104604</v>
          </cell>
          <cell r="V791">
            <v>2104604</v>
          </cell>
          <cell r="W791">
            <v>2104604</v>
          </cell>
          <cell r="X791">
            <v>200550</v>
          </cell>
          <cell r="Y791">
            <v>200550</v>
          </cell>
        </row>
        <row r="792">
          <cell r="C792">
            <v>11101</v>
          </cell>
          <cell r="E792">
            <v>35</v>
          </cell>
          <cell r="G792">
            <v>3</v>
          </cell>
          <cell r="U792">
            <v>80000000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</row>
        <row r="793">
          <cell r="C793">
            <v>11101</v>
          </cell>
          <cell r="E793">
            <v>35</v>
          </cell>
          <cell r="G793">
            <v>3</v>
          </cell>
          <cell r="U793">
            <v>60000000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</row>
        <row r="794">
          <cell r="C794">
            <v>11101</v>
          </cell>
          <cell r="E794">
            <v>35</v>
          </cell>
          <cell r="G794">
            <v>3</v>
          </cell>
          <cell r="U794">
            <v>200000000</v>
          </cell>
          <cell r="V794">
            <v>200000000</v>
          </cell>
          <cell r="W794">
            <v>199999642</v>
          </cell>
          <cell r="X794">
            <v>64622534</v>
          </cell>
          <cell r="Y794">
            <v>64622534</v>
          </cell>
        </row>
        <row r="795">
          <cell r="C795">
            <v>11101</v>
          </cell>
          <cell r="E795">
            <v>35</v>
          </cell>
          <cell r="G795">
            <v>3</v>
          </cell>
          <cell r="U795">
            <v>160000000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</row>
        <row r="796">
          <cell r="C796">
            <v>11101</v>
          </cell>
          <cell r="E796">
            <v>35</v>
          </cell>
          <cell r="G796">
            <v>3</v>
          </cell>
          <cell r="U796">
            <v>100000000</v>
          </cell>
          <cell r="V796">
            <v>100000000</v>
          </cell>
          <cell r="W796">
            <v>100000000</v>
          </cell>
          <cell r="X796">
            <v>0</v>
          </cell>
          <cell r="Y796">
            <v>0</v>
          </cell>
        </row>
        <row r="797">
          <cell r="C797">
            <v>11101</v>
          </cell>
          <cell r="E797">
            <v>35</v>
          </cell>
          <cell r="G797">
            <v>3</v>
          </cell>
          <cell r="U797">
            <v>100000000</v>
          </cell>
          <cell r="V797">
            <v>100000000</v>
          </cell>
          <cell r="W797">
            <v>100000000</v>
          </cell>
          <cell r="X797">
            <v>0</v>
          </cell>
          <cell r="Y797">
            <v>0</v>
          </cell>
        </row>
        <row r="798">
          <cell r="C798">
            <v>11101</v>
          </cell>
          <cell r="E798">
            <v>35</v>
          </cell>
          <cell r="G798">
            <v>3</v>
          </cell>
          <cell r="U798">
            <v>50000000</v>
          </cell>
          <cell r="V798">
            <v>50000000</v>
          </cell>
          <cell r="W798">
            <v>50000000</v>
          </cell>
          <cell r="X798">
            <v>0</v>
          </cell>
          <cell r="Y798">
            <v>0</v>
          </cell>
        </row>
        <row r="799">
          <cell r="C799">
            <v>11101</v>
          </cell>
          <cell r="E799">
            <v>35</v>
          </cell>
          <cell r="G799">
            <v>3</v>
          </cell>
          <cell r="U799">
            <v>50000000</v>
          </cell>
          <cell r="V799">
            <v>50000000</v>
          </cell>
          <cell r="W799">
            <v>50000000</v>
          </cell>
          <cell r="X799">
            <v>0</v>
          </cell>
          <cell r="Y799">
            <v>0</v>
          </cell>
        </row>
        <row r="800">
          <cell r="C800">
            <v>11101</v>
          </cell>
          <cell r="E800">
            <v>35</v>
          </cell>
          <cell r="G800">
            <v>3</v>
          </cell>
          <cell r="U800">
            <v>120000000</v>
          </cell>
          <cell r="V800">
            <v>120000000</v>
          </cell>
          <cell r="W800">
            <v>120000000</v>
          </cell>
          <cell r="X800">
            <v>26409000</v>
          </cell>
          <cell r="Y800">
            <v>26409000</v>
          </cell>
        </row>
        <row r="801">
          <cell r="C801">
            <v>11101</v>
          </cell>
          <cell r="E801">
            <v>35</v>
          </cell>
          <cell r="G801">
            <v>3</v>
          </cell>
          <cell r="U801">
            <v>393000000</v>
          </cell>
          <cell r="V801">
            <v>304000000</v>
          </cell>
          <cell r="W801">
            <v>304000000</v>
          </cell>
          <cell r="X801">
            <v>45209000</v>
          </cell>
          <cell r="Y801">
            <v>45209000</v>
          </cell>
        </row>
        <row r="802">
          <cell r="C802">
            <v>11101</v>
          </cell>
          <cell r="E802">
            <v>35</v>
          </cell>
          <cell r="G802">
            <v>3</v>
          </cell>
          <cell r="U802">
            <v>87000000</v>
          </cell>
          <cell r="V802">
            <v>87000000</v>
          </cell>
          <cell r="W802">
            <v>87000000</v>
          </cell>
          <cell r="X802">
            <v>0</v>
          </cell>
          <cell r="Y802">
            <v>0</v>
          </cell>
        </row>
        <row r="803">
          <cell r="C803">
            <v>11101</v>
          </cell>
          <cell r="E803">
            <v>35</v>
          </cell>
          <cell r="G803">
            <v>3</v>
          </cell>
          <cell r="U803">
            <v>3000000000</v>
          </cell>
          <cell r="V803">
            <v>0</v>
          </cell>
          <cell r="W803">
            <v>0</v>
          </cell>
          <cell r="X803">
            <v>0</v>
          </cell>
          <cell r="Y803">
            <v>0</v>
          </cell>
        </row>
        <row r="804">
          <cell r="C804">
            <v>11101</v>
          </cell>
          <cell r="E804">
            <v>35</v>
          </cell>
          <cell r="G804">
            <v>3</v>
          </cell>
          <cell r="U804">
            <v>30000000</v>
          </cell>
          <cell r="V804">
            <v>30000000</v>
          </cell>
          <cell r="W804">
            <v>30000000</v>
          </cell>
          <cell r="X804">
            <v>10000000</v>
          </cell>
          <cell r="Y804">
            <v>10000000</v>
          </cell>
        </row>
        <row r="805">
          <cell r="C805">
            <v>11101</v>
          </cell>
          <cell r="E805">
            <v>35</v>
          </cell>
          <cell r="G805">
            <v>3</v>
          </cell>
          <cell r="U805">
            <v>144714641</v>
          </cell>
          <cell r="V805">
            <v>144714641</v>
          </cell>
          <cell r="W805">
            <v>144714641</v>
          </cell>
          <cell r="X805">
            <v>0</v>
          </cell>
          <cell r="Y805">
            <v>0</v>
          </cell>
        </row>
        <row r="806">
          <cell r="C806">
            <v>11101</v>
          </cell>
          <cell r="E806">
            <v>35</v>
          </cell>
          <cell r="G806">
            <v>3</v>
          </cell>
          <cell r="U806">
            <v>250000000</v>
          </cell>
          <cell r="V806">
            <v>200000000</v>
          </cell>
          <cell r="W806">
            <v>200000000</v>
          </cell>
          <cell r="X806">
            <v>50000000</v>
          </cell>
          <cell r="Y806">
            <v>50000000</v>
          </cell>
        </row>
        <row r="807">
          <cell r="C807">
            <v>11101</v>
          </cell>
          <cell r="E807">
            <v>35</v>
          </cell>
          <cell r="G807">
            <v>3</v>
          </cell>
          <cell r="U807">
            <v>5000000</v>
          </cell>
          <cell r="V807">
            <v>4000000</v>
          </cell>
          <cell r="W807">
            <v>4000000</v>
          </cell>
          <cell r="X807">
            <v>4000000</v>
          </cell>
          <cell r="Y807">
            <v>4000000</v>
          </cell>
        </row>
        <row r="808">
          <cell r="C808">
            <v>11101</v>
          </cell>
          <cell r="E808">
            <v>35</v>
          </cell>
          <cell r="G808">
            <v>3</v>
          </cell>
          <cell r="U808">
            <v>140000000</v>
          </cell>
          <cell r="V808">
            <v>112000000</v>
          </cell>
          <cell r="W808">
            <v>112000000</v>
          </cell>
          <cell r="X808">
            <v>0</v>
          </cell>
          <cell r="Y808">
            <v>0</v>
          </cell>
        </row>
        <row r="809">
          <cell r="C809">
            <v>11101</v>
          </cell>
          <cell r="E809">
            <v>35</v>
          </cell>
          <cell r="G809">
            <v>3</v>
          </cell>
          <cell r="U809">
            <v>28000000</v>
          </cell>
          <cell r="V809">
            <v>22400000</v>
          </cell>
          <cell r="W809">
            <v>22400000</v>
          </cell>
          <cell r="X809">
            <v>0</v>
          </cell>
          <cell r="Y809">
            <v>0</v>
          </cell>
        </row>
        <row r="810">
          <cell r="C810">
            <v>11101</v>
          </cell>
          <cell r="E810">
            <v>35</v>
          </cell>
          <cell r="G810">
            <v>3</v>
          </cell>
          <cell r="U810">
            <v>100000000</v>
          </cell>
          <cell r="V810">
            <v>99988717</v>
          </cell>
          <cell r="W810">
            <v>99988717</v>
          </cell>
          <cell r="X810">
            <v>20000000</v>
          </cell>
          <cell r="Y810">
            <v>20000000</v>
          </cell>
        </row>
        <row r="811">
          <cell r="C811">
            <v>11101</v>
          </cell>
          <cell r="E811">
            <v>35</v>
          </cell>
          <cell r="G811">
            <v>3</v>
          </cell>
          <cell r="U811">
            <v>55000000</v>
          </cell>
          <cell r="V811">
            <v>55000000</v>
          </cell>
          <cell r="W811">
            <v>55000000</v>
          </cell>
          <cell r="X811">
            <v>8931645</v>
          </cell>
          <cell r="Y811">
            <v>8931645</v>
          </cell>
        </row>
        <row r="812">
          <cell r="C812">
            <v>11101</v>
          </cell>
          <cell r="E812">
            <v>35</v>
          </cell>
          <cell r="G812">
            <v>3</v>
          </cell>
          <cell r="U812">
            <v>69800000</v>
          </cell>
          <cell r="V812">
            <v>55840000</v>
          </cell>
          <cell r="W812">
            <v>55840000</v>
          </cell>
          <cell r="X812">
            <v>0</v>
          </cell>
          <cell r="Y812">
            <v>0</v>
          </cell>
        </row>
        <row r="813">
          <cell r="C813">
            <v>11101</v>
          </cell>
          <cell r="E813">
            <v>35</v>
          </cell>
          <cell r="G813">
            <v>3</v>
          </cell>
          <cell r="U813">
            <v>57000000</v>
          </cell>
          <cell r="V813">
            <v>45600000</v>
          </cell>
          <cell r="W813">
            <v>45600000</v>
          </cell>
          <cell r="X813">
            <v>0</v>
          </cell>
          <cell r="Y813">
            <v>0</v>
          </cell>
        </row>
        <row r="814">
          <cell r="C814">
            <v>11101</v>
          </cell>
          <cell r="E814">
            <v>35</v>
          </cell>
          <cell r="G814">
            <v>3</v>
          </cell>
          <cell r="U814">
            <v>28985359</v>
          </cell>
          <cell r="V814">
            <v>23188287</v>
          </cell>
          <cell r="W814">
            <v>23188287</v>
          </cell>
          <cell r="X814">
            <v>0</v>
          </cell>
          <cell r="Y814">
            <v>0</v>
          </cell>
        </row>
        <row r="815">
          <cell r="C815">
            <v>11101</v>
          </cell>
          <cell r="E815">
            <v>35</v>
          </cell>
          <cell r="G815">
            <v>3</v>
          </cell>
          <cell r="U815">
            <v>91500000</v>
          </cell>
          <cell r="V815">
            <v>73200000</v>
          </cell>
          <cell r="W815">
            <v>73200000</v>
          </cell>
          <cell r="X815">
            <v>4414092</v>
          </cell>
          <cell r="Y815">
            <v>4414092</v>
          </cell>
        </row>
        <row r="816">
          <cell r="C816">
            <v>11101</v>
          </cell>
          <cell r="E816">
            <v>35</v>
          </cell>
          <cell r="G816">
            <v>3</v>
          </cell>
          <cell r="U816">
            <v>470000000</v>
          </cell>
          <cell r="V816">
            <v>443500000</v>
          </cell>
          <cell r="W816">
            <v>368500000</v>
          </cell>
          <cell r="X816">
            <v>73308176</v>
          </cell>
          <cell r="Y816">
            <v>73308176</v>
          </cell>
        </row>
        <row r="817">
          <cell r="C817">
            <v>11101</v>
          </cell>
          <cell r="E817">
            <v>35</v>
          </cell>
          <cell r="G817">
            <v>3</v>
          </cell>
          <cell r="U817">
            <v>2985000000</v>
          </cell>
          <cell r="V817">
            <v>2698577125</v>
          </cell>
          <cell r="W817">
            <v>2613577125</v>
          </cell>
          <cell r="X817">
            <v>855755064</v>
          </cell>
          <cell r="Y817">
            <v>853422064</v>
          </cell>
        </row>
        <row r="818">
          <cell r="C818">
            <v>11101</v>
          </cell>
          <cell r="E818">
            <v>35</v>
          </cell>
          <cell r="G818">
            <v>3</v>
          </cell>
          <cell r="U818">
            <v>12000000</v>
          </cell>
          <cell r="V818">
            <v>12000000</v>
          </cell>
          <cell r="W818">
            <v>12000000</v>
          </cell>
          <cell r="X818">
            <v>0</v>
          </cell>
          <cell r="Y818">
            <v>0</v>
          </cell>
        </row>
        <row r="819">
          <cell r="C819">
            <v>11101</v>
          </cell>
          <cell r="E819">
            <v>35</v>
          </cell>
          <cell r="G819">
            <v>3</v>
          </cell>
          <cell r="U819">
            <v>3000000</v>
          </cell>
          <cell r="V819">
            <v>3000000</v>
          </cell>
          <cell r="W819">
            <v>1258883</v>
          </cell>
          <cell r="X819">
            <v>0</v>
          </cell>
          <cell r="Y819">
            <v>0</v>
          </cell>
        </row>
        <row r="820">
          <cell r="C820">
            <v>11101</v>
          </cell>
          <cell r="E820">
            <v>35</v>
          </cell>
          <cell r="G820">
            <v>1</v>
          </cell>
          <cell r="U820">
            <v>2104604</v>
          </cell>
          <cell r="V820">
            <v>2104604</v>
          </cell>
          <cell r="W820">
            <v>0</v>
          </cell>
          <cell r="X820">
            <v>0</v>
          </cell>
          <cell r="Y820">
            <v>0</v>
          </cell>
        </row>
        <row r="821">
          <cell r="C821">
            <v>11101</v>
          </cell>
          <cell r="E821">
            <v>36</v>
          </cell>
          <cell r="G821">
            <v>3</v>
          </cell>
          <cell r="U821">
            <v>15000000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</row>
        <row r="822">
          <cell r="C822">
            <v>11101</v>
          </cell>
          <cell r="E822">
            <v>36</v>
          </cell>
          <cell r="G822">
            <v>3</v>
          </cell>
          <cell r="U822">
            <v>120000000</v>
          </cell>
          <cell r="V822">
            <v>80287500</v>
          </cell>
          <cell r="W822">
            <v>78000000</v>
          </cell>
          <cell r="X822">
            <v>0</v>
          </cell>
          <cell r="Y822">
            <v>0</v>
          </cell>
        </row>
        <row r="823">
          <cell r="C823">
            <v>11101</v>
          </cell>
          <cell r="E823">
            <v>36</v>
          </cell>
          <cell r="G823">
            <v>3</v>
          </cell>
          <cell r="U823">
            <v>810000000</v>
          </cell>
          <cell r="V823">
            <v>560658200</v>
          </cell>
          <cell r="W823">
            <v>560658200</v>
          </cell>
          <cell r="X823">
            <v>211232285</v>
          </cell>
          <cell r="Y823">
            <v>211232285</v>
          </cell>
        </row>
        <row r="824">
          <cell r="C824">
            <v>11101</v>
          </cell>
          <cell r="E824">
            <v>36</v>
          </cell>
          <cell r="G824">
            <v>3</v>
          </cell>
          <cell r="U824">
            <v>471962469</v>
          </cell>
          <cell r="V824">
            <v>231428341</v>
          </cell>
          <cell r="W824">
            <v>162021354</v>
          </cell>
          <cell r="X824">
            <v>86129083.579999998</v>
          </cell>
          <cell r="Y824">
            <v>36149083.579999998</v>
          </cell>
        </row>
        <row r="825">
          <cell r="C825">
            <v>11101</v>
          </cell>
          <cell r="E825">
            <v>36</v>
          </cell>
          <cell r="G825">
            <v>3</v>
          </cell>
          <cell r="U825">
            <v>45000000</v>
          </cell>
          <cell r="V825">
            <v>45000000</v>
          </cell>
          <cell r="W825">
            <v>45000000</v>
          </cell>
          <cell r="X825">
            <v>0</v>
          </cell>
          <cell r="Y825">
            <v>0</v>
          </cell>
        </row>
        <row r="826">
          <cell r="C826">
            <v>11101</v>
          </cell>
          <cell r="E826">
            <v>36</v>
          </cell>
          <cell r="G826">
            <v>3</v>
          </cell>
          <cell r="U826">
            <v>7255625</v>
          </cell>
          <cell r="V826">
            <v>3842125</v>
          </cell>
          <cell r="W826">
            <v>3842125</v>
          </cell>
          <cell r="X826">
            <v>1516460</v>
          </cell>
          <cell r="Y826">
            <v>1516460</v>
          </cell>
        </row>
        <row r="827">
          <cell r="C827">
            <v>11101</v>
          </cell>
          <cell r="E827">
            <v>36</v>
          </cell>
          <cell r="G827">
            <v>3</v>
          </cell>
          <cell r="U827">
            <v>5139401</v>
          </cell>
          <cell r="V827">
            <v>2721505</v>
          </cell>
          <cell r="W827">
            <v>2721505</v>
          </cell>
          <cell r="X827">
            <v>1074160</v>
          </cell>
          <cell r="Y827">
            <v>1074160</v>
          </cell>
        </row>
        <row r="828">
          <cell r="C828">
            <v>11101</v>
          </cell>
          <cell r="E828">
            <v>36</v>
          </cell>
          <cell r="G828">
            <v>3</v>
          </cell>
          <cell r="U828">
            <v>6351147</v>
          </cell>
          <cell r="V828">
            <v>3012640</v>
          </cell>
          <cell r="W828">
            <v>3012640</v>
          </cell>
          <cell r="X828">
            <v>0</v>
          </cell>
          <cell r="Y828">
            <v>0</v>
          </cell>
        </row>
        <row r="829">
          <cell r="C829">
            <v>11101</v>
          </cell>
          <cell r="E829">
            <v>36</v>
          </cell>
          <cell r="G829">
            <v>3</v>
          </cell>
          <cell r="U829">
            <v>5870887</v>
          </cell>
          <cell r="V829">
            <v>1380857</v>
          </cell>
          <cell r="W829">
            <v>1380857</v>
          </cell>
          <cell r="X829">
            <v>526900</v>
          </cell>
          <cell r="Y829">
            <v>526900</v>
          </cell>
        </row>
        <row r="830">
          <cell r="C830">
            <v>11101</v>
          </cell>
          <cell r="E830">
            <v>36</v>
          </cell>
          <cell r="G830">
            <v>3</v>
          </cell>
          <cell r="U830">
            <v>315620</v>
          </cell>
          <cell r="V830">
            <v>157448</v>
          </cell>
          <cell r="W830">
            <v>157448</v>
          </cell>
          <cell r="X830">
            <v>66200</v>
          </cell>
          <cell r="Y830">
            <v>66200</v>
          </cell>
        </row>
        <row r="831">
          <cell r="C831">
            <v>11101</v>
          </cell>
          <cell r="E831">
            <v>36</v>
          </cell>
          <cell r="G831">
            <v>3</v>
          </cell>
          <cell r="U831">
            <v>2071286</v>
          </cell>
          <cell r="V831">
            <v>1035643</v>
          </cell>
          <cell r="W831">
            <v>1035643</v>
          </cell>
          <cell r="X831">
            <v>395200</v>
          </cell>
          <cell r="Y831">
            <v>395200</v>
          </cell>
        </row>
        <row r="832">
          <cell r="C832">
            <v>11101</v>
          </cell>
          <cell r="E832">
            <v>36</v>
          </cell>
          <cell r="G832">
            <v>3</v>
          </cell>
          <cell r="U832">
            <v>345212</v>
          </cell>
          <cell r="V832">
            <v>172606</v>
          </cell>
          <cell r="W832">
            <v>172606</v>
          </cell>
          <cell r="X832">
            <v>66100</v>
          </cell>
          <cell r="Y832">
            <v>66100</v>
          </cell>
        </row>
        <row r="833">
          <cell r="C833">
            <v>11101</v>
          </cell>
          <cell r="E833">
            <v>36</v>
          </cell>
          <cell r="G833">
            <v>3</v>
          </cell>
          <cell r="U833">
            <v>345212</v>
          </cell>
          <cell r="V833">
            <v>172606</v>
          </cell>
          <cell r="W833">
            <v>172606</v>
          </cell>
          <cell r="X833">
            <v>66100</v>
          </cell>
          <cell r="Y833">
            <v>66100</v>
          </cell>
        </row>
        <row r="834">
          <cell r="C834">
            <v>11101</v>
          </cell>
          <cell r="E834">
            <v>36</v>
          </cell>
          <cell r="G834">
            <v>3</v>
          </cell>
          <cell r="U834">
            <v>690426</v>
          </cell>
          <cell r="V834">
            <v>345213</v>
          </cell>
          <cell r="W834">
            <v>345213</v>
          </cell>
          <cell r="X834">
            <v>131800</v>
          </cell>
          <cell r="Y834">
            <v>131800</v>
          </cell>
        </row>
        <row r="835">
          <cell r="C835">
            <v>11101</v>
          </cell>
          <cell r="E835">
            <v>36</v>
          </cell>
          <cell r="G835">
            <v>3</v>
          </cell>
          <cell r="U835">
            <v>14000000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</row>
        <row r="836">
          <cell r="C836">
            <v>11101</v>
          </cell>
          <cell r="E836">
            <v>36</v>
          </cell>
          <cell r="G836">
            <v>3</v>
          </cell>
          <cell r="U836">
            <v>5000000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</row>
        <row r="837">
          <cell r="C837">
            <v>11101</v>
          </cell>
          <cell r="E837">
            <v>36</v>
          </cell>
          <cell r="G837">
            <v>3</v>
          </cell>
          <cell r="U837">
            <v>82096416</v>
          </cell>
          <cell r="V837">
            <v>64428468</v>
          </cell>
          <cell r="W837">
            <v>34428468</v>
          </cell>
          <cell r="X837">
            <v>0</v>
          </cell>
          <cell r="Y837">
            <v>0</v>
          </cell>
        </row>
        <row r="838">
          <cell r="C838">
            <v>11101</v>
          </cell>
          <cell r="E838">
            <v>36</v>
          </cell>
          <cell r="G838">
            <v>3</v>
          </cell>
          <cell r="U838">
            <v>26217857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</row>
        <row r="839">
          <cell r="C839">
            <v>11101</v>
          </cell>
          <cell r="E839">
            <v>36</v>
          </cell>
          <cell r="G839">
            <v>3</v>
          </cell>
          <cell r="U839">
            <v>340000000</v>
          </cell>
          <cell r="V839">
            <v>338201354</v>
          </cell>
          <cell r="W839">
            <v>268201354</v>
          </cell>
          <cell r="X839">
            <v>252001321</v>
          </cell>
          <cell r="Y839">
            <v>227658868</v>
          </cell>
        </row>
        <row r="840">
          <cell r="C840">
            <v>11101</v>
          </cell>
          <cell r="E840">
            <v>36</v>
          </cell>
          <cell r="G840">
            <v>3</v>
          </cell>
          <cell r="U840">
            <v>1192106918</v>
          </cell>
          <cell r="V840">
            <v>1084862341</v>
          </cell>
          <cell r="W840">
            <v>1066729948</v>
          </cell>
          <cell r="X840">
            <v>83616529</v>
          </cell>
          <cell r="Y840">
            <v>83616529</v>
          </cell>
        </row>
        <row r="841">
          <cell r="C841">
            <v>11101</v>
          </cell>
          <cell r="E841">
            <v>36</v>
          </cell>
          <cell r="G841">
            <v>3</v>
          </cell>
          <cell r="U841">
            <v>1709626</v>
          </cell>
          <cell r="V841">
            <v>854813</v>
          </cell>
          <cell r="W841">
            <v>854813</v>
          </cell>
          <cell r="X841">
            <v>0</v>
          </cell>
          <cell r="Y841">
            <v>0</v>
          </cell>
        </row>
        <row r="842">
          <cell r="C842">
            <v>11101</v>
          </cell>
          <cell r="E842">
            <v>36</v>
          </cell>
          <cell r="G842">
            <v>3</v>
          </cell>
          <cell r="U842">
            <v>2418542</v>
          </cell>
          <cell r="V842">
            <v>1855013</v>
          </cell>
          <cell r="W842">
            <v>1855013</v>
          </cell>
          <cell r="X842">
            <v>0</v>
          </cell>
          <cell r="Y842">
            <v>0</v>
          </cell>
        </row>
        <row r="843">
          <cell r="C843">
            <v>11101</v>
          </cell>
          <cell r="E843">
            <v>36</v>
          </cell>
          <cell r="G843">
            <v>3</v>
          </cell>
          <cell r="U843">
            <v>313333</v>
          </cell>
          <cell r="V843">
            <v>162820</v>
          </cell>
          <cell r="W843">
            <v>162820</v>
          </cell>
          <cell r="X843">
            <v>0</v>
          </cell>
          <cell r="Y843">
            <v>0</v>
          </cell>
        </row>
        <row r="844">
          <cell r="C844">
            <v>11101</v>
          </cell>
          <cell r="E844">
            <v>36</v>
          </cell>
          <cell r="G844">
            <v>3</v>
          </cell>
          <cell r="U844">
            <v>20000000</v>
          </cell>
          <cell r="V844">
            <v>20000000</v>
          </cell>
          <cell r="W844">
            <v>0</v>
          </cell>
          <cell r="X844">
            <v>0</v>
          </cell>
          <cell r="Y844">
            <v>0</v>
          </cell>
        </row>
        <row r="845">
          <cell r="C845">
            <v>11101</v>
          </cell>
          <cell r="E845">
            <v>36</v>
          </cell>
          <cell r="G845">
            <v>3</v>
          </cell>
          <cell r="U845">
            <v>303479210</v>
          </cell>
          <cell r="V845">
            <v>273388807</v>
          </cell>
          <cell r="W845">
            <v>258199812</v>
          </cell>
          <cell r="X845">
            <v>146667985.09</v>
          </cell>
          <cell r="Y845">
            <v>146667985.09</v>
          </cell>
        </row>
        <row r="846">
          <cell r="C846">
            <v>11101</v>
          </cell>
          <cell r="E846">
            <v>36</v>
          </cell>
          <cell r="G846">
            <v>3</v>
          </cell>
          <cell r="U846">
            <v>20000000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</row>
        <row r="847">
          <cell r="C847">
            <v>11101</v>
          </cell>
          <cell r="E847">
            <v>36</v>
          </cell>
          <cell r="G847">
            <v>3</v>
          </cell>
          <cell r="U847">
            <v>80000000</v>
          </cell>
          <cell r="V847">
            <v>59000000</v>
          </cell>
          <cell r="W847">
            <v>59000000</v>
          </cell>
          <cell r="X847">
            <v>0</v>
          </cell>
          <cell r="Y847">
            <v>0</v>
          </cell>
        </row>
        <row r="848">
          <cell r="C848">
            <v>11101</v>
          </cell>
          <cell r="E848">
            <v>36</v>
          </cell>
          <cell r="G848">
            <v>3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</row>
        <row r="849">
          <cell r="C849">
            <v>11101</v>
          </cell>
          <cell r="E849">
            <v>36</v>
          </cell>
          <cell r="G849">
            <v>3</v>
          </cell>
          <cell r="U849">
            <v>56400000</v>
          </cell>
          <cell r="V849">
            <v>29307888</v>
          </cell>
          <cell r="W849">
            <v>29307888</v>
          </cell>
          <cell r="X849">
            <v>15078111</v>
          </cell>
          <cell r="Y849">
            <v>15078111</v>
          </cell>
        </row>
        <row r="850">
          <cell r="C850">
            <v>11101</v>
          </cell>
          <cell r="E850">
            <v>36</v>
          </cell>
          <cell r="G850">
            <v>3</v>
          </cell>
          <cell r="U850">
            <v>5234462</v>
          </cell>
          <cell r="V850">
            <v>2582263</v>
          </cell>
          <cell r="W850">
            <v>2582263</v>
          </cell>
          <cell r="X850">
            <v>0</v>
          </cell>
          <cell r="Y850">
            <v>0</v>
          </cell>
        </row>
        <row r="851">
          <cell r="C851">
            <v>11101</v>
          </cell>
          <cell r="E851">
            <v>36</v>
          </cell>
          <cell r="G851">
            <v>3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</row>
        <row r="852">
          <cell r="C852">
            <v>11101</v>
          </cell>
          <cell r="E852">
            <v>36</v>
          </cell>
          <cell r="G852">
            <v>3</v>
          </cell>
          <cell r="U852">
            <v>3995000</v>
          </cell>
          <cell r="V852">
            <v>1238969</v>
          </cell>
          <cell r="W852">
            <v>1238969</v>
          </cell>
          <cell r="X852">
            <v>526491</v>
          </cell>
          <cell r="Y852">
            <v>526491</v>
          </cell>
        </row>
        <row r="853">
          <cell r="C853">
            <v>11101</v>
          </cell>
          <cell r="E853">
            <v>36</v>
          </cell>
          <cell r="G853">
            <v>3</v>
          </cell>
          <cell r="U853">
            <v>2418542</v>
          </cell>
          <cell r="V853">
            <v>1264781</v>
          </cell>
          <cell r="W853">
            <v>1264781</v>
          </cell>
          <cell r="X853">
            <v>0</v>
          </cell>
          <cell r="Y853">
            <v>0</v>
          </cell>
        </row>
        <row r="854">
          <cell r="C854">
            <v>11101</v>
          </cell>
          <cell r="E854">
            <v>36</v>
          </cell>
          <cell r="G854">
            <v>3</v>
          </cell>
          <cell r="U854">
            <v>590000000</v>
          </cell>
          <cell r="V854">
            <v>590000000</v>
          </cell>
          <cell r="W854">
            <v>574660520.51999998</v>
          </cell>
          <cell r="X854">
            <v>0</v>
          </cell>
          <cell r="Y854">
            <v>0</v>
          </cell>
        </row>
        <row r="855">
          <cell r="C855">
            <v>11101</v>
          </cell>
          <cell r="E855">
            <v>36</v>
          </cell>
          <cell r="G855">
            <v>3</v>
          </cell>
          <cell r="U855">
            <v>57793923</v>
          </cell>
          <cell r="V855">
            <v>57793923</v>
          </cell>
          <cell r="W855">
            <v>57793923</v>
          </cell>
          <cell r="X855">
            <v>0</v>
          </cell>
          <cell r="Y855">
            <v>0</v>
          </cell>
        </row>
        <row r="856">
          <cell r="C856">
            <v>11101</v>
          </cell>
          <cell r="E856">
            <v>36</v>
          </cell>
          <cell r="G856">
            <v>3</v>
          </cell>
          <cell r="U856">
            <v>140271072</v>
          </cell>
          <cell r="V856">
            <v>140217072</v>
          </cell>
          <cell r="W856">
            <v>140217072</v>
          </cell>
          <cell r="X856">
            <v>16584000</v>
          </cell>
          <cell r="Y856">
            <v>16584000</v>
          </cell>
        </row>
        <row r="857">
          <cell r="C857">
            <v>11101</v>
          </cell>
          <cell r="E857">
            <v>36</v>
          </cell>
          <cell r="G857">
            <v>1</v>
          </cell>
          <cell r="U857">
            <v>2104604</v>
          </cell>
          <cell r="V857">
            <v>2104604</v>
          </cell>
          <cell r="W857">
            <v>2104604</v>
          </cell>
          <cell r="X857">
            <v>595704</v>
          </cell>
          <cell r="Y857">
            <v>595704</v>
          </cell>
        </row>
        <row r="858">
          <cell r="C858">
            <v>11101</v>
          </cell>
          <cell r="E858">
            <v>40</v>
          </cell>
          <cell r="G858">
            <v>3</v>
          </cell>
          <cell r="U858">
            <v>57673065</v>
          </cell>
          <cell r="V858">
            <v>33677609.399999999</v>
          </cell>
          <cell r="W858">
            <v>33677609.399999999</v>
          </cell>
          <cell r="X858">
            <v>150100</v>
          </cell>
          <cell r="Y858">
            <v>150100</v>
          </cell>
        </row>
        <row r="859">
          <cell r="C859">
            <v>11101</v>
          </cell>
          <cell r="E859">
            <v>40</v>
          </cell>
          <cell r="G859">
            <v>3</v>
          </cell>
          <cell r="U859">
            <v>336535729</v>
          </cell>
          <cell r="V859">
            <v>286267977.19999999</v>
          </cell>
          <cell r="W859">
            <v>286267977.19999999</v>
          </cell>
          <cell r="X859">
            <v>8196970</v>
          </cell>
          <cell r="Y859">
            <v>8196970</v>
          </cell>
        </row>
        <row r="860">
          <cell r="C860">
            <v>11101</v>
          </cell>
          <cell r="E860">
            <v>40</v>
          </cell>
          <cell r="G860">
            <v>3</v>
          </cell>
          <cell r="U860">
            <v>190938000</v>
          </cell>
          <cell r="V860">
            <v>175248281</v>
          </cell>
          <cell r="W860">
            <v>170314948</v>
          </cell>
          <cell r="X860">
            <v>14266667</v>
          </cell>
          <cell r="Y860">
            <v>14266667</v>
          </cell>
        </row>
        <row r="861">
          <cell r="C861">
            <v>11101</v>
          </cell>
          <cell r="E861">
            <v>40</v>
          </cell>
          <cell r="G861">
            <v>3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</row>
        <row r="862">
          <cell r="C862">
            <v>11101</v>
          </cell>
          <cell r="E862">
            <v>40</v>
          </cell>
          <cell r="G862">
            <v>3</v>
          </cell>
          <cell r="U862">
            <v>21215000</v>
          </cell>
          <cell r="V862">
            <v>16972000</v>
          </cell>
          <cell r="W862">
            <v>0</v>
          </cell>
          <cell r="X862">
            <v>0</v>
          </cell>
          <cell r="Y862">
            <v>0</v>
          </cell>
        </row>
        <row r="863">
          <cell r="C863">
            <v>11101</v>
          </cell>
          <cell r="E863">
            <v>40</v>
          </cell>
          <cell r="G863">
            <v>3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</row>
        <row r="864">
          <cell r="C864">
            <v>11101</v>
          </cell>
          <cell r="E864">
            <v>40</v>
          </cell>
          <cell r="G864">
            <v>3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</row>
        <row r="865">
          <cell r="C865">
            <v>11101</v>
          </cell>
          <cell r="E865">
            <v>40</v>
          </cell>
          <cell r="G865">
            <v>3</v>
          </cell>
          <cell r="U865">
            <v>640000000</v>
          </cell>
          <cell r="V865">
            <v>500000000</v>
          </cell>
          <cell r="W865">
            <v>499989197.39999998</v>
          </cell>
          <cell r="X865">
            <v>44487096</v>
          </cell>
          <cell r="Y865">
            <v>44487096</v>
          </cell>
        </row>
        <row r="866">
          <cell r="C866">
            <v>11101</v>
          </cell>
          <cell r="E866">
            <v>40</v>
          </cell>
          <cell r="G866">
            <v>3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</row>
        <row r="867">
          <cell r="C867">
            <v>11101</v>
          </cell>
          <cell r="E867">
            <v>40</v>
          </cell>
          <cell r="G867">
            <v>3</v>
          </cell>
          <cell r="U867">
            <v>8000000</v>
          </cell>
          <cell r="V867">
            <v>6400000</v>
          </cell>
          <cell r="W867">
            <v>6400000</v>
          </cell>
          <cell r="X867">
            <v>0</v>
          </cell>
          <cell r="Y867">
            <v>0</v>
          </cell>
        </row>
        <row r="868">
          <cell r="C868">
            <v>11101</v>
          </cell>
          <cell r="E868">
            <v>40</v>
          </cell>
          <cell r="G868">
            <v>3</v>
          </cell>
          <cell r="U868">
            <v>83212941</v>
          </cell>
          <cell r="V868">
            <v>55683970</v>
          </cell>
          <cell r="W868">
            <v>32855970</v>
          </cell>
          <cell r="X868">
            <v>15533945</v>
          </cell>
          <cell r="Y868">
            <v>12181295</v>
          </cell>
        </row>
        <row r="869">
          <cell r="C869">
            <v>11101</v>
          </cell>
          <cell r="E869">
            <v>40</v>
          </cell>
          <cell r="G869">
            <v>3</v>
          </cell>
          <cell r="U869">
            <v>24130257</v>
          </cell>
          <cell r="V869">
            <v>19304205</v>
          </cell>
          <cell r="W869">
            <v>0</v>
          </cell>
          <cell r="X869">
            <v>0</v>
          </cell>
          <cell r="Y869">
            <v>0</v>
          </cell>
        </row>
        <row r="870">
          <cell r="C870">
            <v>11101</v>
          </cell>
          <cell r="E870">
            <v>40</v>
          </cell>
          <cell r="G870">
            <v>3</v>
          </cell>
          <cell r="U870">
            <v>50620000</v>
          </cell>
          <cell r="V870">
            <v>45856295</v>
          </cell>
          <cell r="W870">
            <v>45856295</v>
          </cell>
          <cell r="X870">
            <v>19119787</v>
          </cell>
          <cell r="Y870">
            <v>19119787</v>
          </cell>
        </row>
        <row r="871">
          <cell r="C871">
            <v>11101</v>
          </cell>
          <cell r="E871">
            <v>40</v>
          </cell>
          <cell r="G871">
            <v>3</v>
          </cell>
          <cell r="U871">
            <v>30000000</v>
          </cell>
          <cell r="V871">
            <v>24000000</v>
          </cell>
          <cell r="W871">
            <v>0</v>
          </cell>
          <cell r="X871">
            <v>0</v>
          </cell>
          <cell r="Y871">
            <v>0</v>
          </cell>
        </row>
        <row r="872">
          <cell r="C872">
            <v>11101</v>
          </cell>
          <cell r="E872">
            <v>40</v>
          </cell>
          <cell r="G872">
            <v>3</v>
          </cell>
          <cell r="U872">
            <v>170000000</v>
          </cell>
          <cell r="V872">
            <v>72000000</v>
          </cell>
          <cell r="W872">
            <v>60000000</v>
          </cell>
          <cell r="X872">
            <v>0</v>
          </cell>
          <cell r="Y872">
            <v>0</v>
          </cell>
        </row>
        <row r="873">
          <cell r="C873">
            <v>11101</v>
          </cell>
          <cell r="E873">
            <v>40</v>
          </cell>
          <cell r="G873">
            <v>3</v>
          </cell>
          <cell r="U873">
            <v>10000000</v>
          </cell>
          <cell r="V873">
            <v>8000000</v>
          </cell>
          <cell r="W873">
            <v>0</v>
          </cell>
          <cell r="X873">
            <v>0</v>
          </cell>
          <cell r="Y873">
            <v>0</v>
          </cell>
        </row>
        <row r="874">
          <cell r="C874">
            <v>11101</v>
          </cell>
          <cell r="E874">
            <v>40</v>
          </cell>
          <cell r="G874">
            <v>3</v>
          </cell>
          <cell r="U874">
            <v>65000000</v>
          </cell>
          <cell r="V874">
            <v>48763250</v>
          </cell>
          <cell r="W874">
            <v>31984000</v>
          </cell>
          <cell r="X874">
            <v>7547300</v>
          </cell>
          <cell r="Y874">
            <v>7547300</v>
          </cell>
        </row>
        <row r="875">
          <cell r="C875">
            <v>11101</v>
          </cell>
          <cell r="E875">
            <v>40</v>
          </cell>
          <cell r="G875">
            <v>3</v>
          </cell>
          <cell r="U875">
            <v>20000000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</row>
        <row r="876">
          <cell r="C876">
            <v>11101</v>
          </cell>
          <cell r="E876">
            <v>40</v>
          </cell>
          <cell r="G876">
            <v>3</v>
          </cell>
          <cell r="U876">
            <v>35000000</v>
          </cell>
          <cell r="V876">
            <v>27997800</v>
          </cell>
          <cell r="W876">
            <v>27997800</v>
          </cell>
          <cell r="X876">
            <v>0</v>
          </cell>
          <cell r="Y876">
            <v>0</v>
          </cell>
        </row>
        <row r="877">
          <cell r="C877">
            <v>11101</v>
          </cell>
          <cell r="E877">
            <v>40</v>
          </cell>
          <cell r="G877">
            <v>3</v>
          </cell>
          <cell r="U877">
            <v>5000000</v>
          </cell>
          <cell r="V877">
            <v>4000000</v>
          </cell>
          <cell r="W877">
            <v>4000000</v>
          </cell>
          <cell r="X877">
            <v>0</v>
          </cell>
          <cell r="Y877">
            <v>0</v>
          </cell>
        </row>
        <row r="878">
          <cell r="C878">
            <v>11101</v>
          </cell>
          <cell r="E878">
            <v>40</v>
          </cell>
          <cell r="G878">
            <v>3</v>
          </cell>
          <cell r="U878">
            <v>6000000</v>
          </cell>
          <cell r="V878">
            <v>4800000</v>
          </cell>
          <cell r="W878">
            <v>0</v>
          </cell>
          <cell r="X878">
            <v>0</v>
          </cell>
          <cell r="Y878">
            <v>0</v>
          </cell>
        </row>
        <row r="879">
          <cell r="C879">
            <v>11101</v>
          </cell>
          <cell r="E879">
            <v>40</v>
          </cell>
          <cell r="G879">
            <v>3</v>
          </cell>
          <cell r="U879">
            <v>110000000</v>
          </cell>
          <cell r="V879">
            <v>43075500</v>
          </cell>
          <cell r="W879">
            <v>43075500</v>
          </cell>
          <cell r="X879">
            <v>0</v>
          </cell>
          <cell r="Y879">
            <v>0</v>
          </cell>
        </row>
        <row r="880">
          <cell r="C880">
            <v>11101</v>
          </cell>
          <cell r="E880">
            <v>40</v>
          </cell>
          <cell r="G880">
            <v>3</v>
          </cell>
          <cell r="U880">
            <v>6624000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</row>
        <row r="881">
          <cell r="C881">
            <v>11101</v>
          </cell>
          <cell r="E881">
            <v>40</v>
          </cell>
          <cell r="G881">
            <v>3</v>
          </cell>
          <cell r="U881">
            <v>61849236</v>
          </cell>
          <cell r="V881">
            <v>39463468</v>
          </cell>
          <cell r="W881">
            <v>39463468</v>
          </cell>
          <cell r="X881">
            <v>12814500</v>
          </cell>
          <cell r="Y881">
            <v>0</v>
          </cell>
        </row>
        <row r="882">
          <cell r="C882">
            <v>11101</v>
          </cell>
          <cell r="E882">
            <v>40</v>
          </cell>
          <cell r="G882">
            <v>3</v>
          </cell>
          <cell r="U882">
            <v>12844350</v>
          </cell>
          <cell r="V882">
            <v>10275480</v>
          </cell>
          <cell r="W882">
            <v>0</v>
          </cell>
          <cell r="X882">
            <v>0</v>
          </cell>
          <cell r="Y882">
            <v>0</v>
          </cell>
        </row>
        <row r="883">
          <cell r="C883">
            <v>11101</v>
          </cell>
          <cell r="E883">
            <v>40</v>
          </cell>
          <cell r="G883">
            <v>3</v>
          </cell>
          <cell r="U883">
            <v>49020970</v>
          </cell>
          <cell r="V883">
            <v>39216775</v>
          </cell>
          <cell r="W883">
            <v>13811200</v>
          </cell>
          <cell r="X883">
            <v>0</v>
          </cell>
          <cell r="Y883">
            <v>0</v>
          </cell>
        </row>
        <row r="884">
          <cell r="C884">
            <v>11101</v>
          </cell>
          <cell r="E884">
            <v>40</v>
          </cell>
          <cell r="G884">
            <v>3</v>
          </cell>
          <cell r="U884">
            <v>106622452</v>
          </cell>
          <cell r="V884">
            <v>88627645</v>
          </cell>
          <cell r="W884">
            <v>87649660</v>
          </cell>
          <cell r="X884">
            <v>14102395</v>
          </cell>
          <cell r="Y884">
            <v>10749745</v>
          </cell>
        </row>
        <row r="885">
          <cell r="C885">
            <v>11101</v>
          </cell>
          <cell r="E885">
            <v>40</v>
          </cell>
          <cell r="G885">
            <v>3</v>
          </cell>
          <cell r="U885">
            <v>56978244</v>
          </cell>
          <cell r="V885">
            <v>45600000</v>
          </cell>
          <cell r="W885">
            <v>43213042</v>
          </cell>
          <cell r="X885">
            <v>43213042</v>
          </cell>
          <cell r="Y885">
            <v>43213042</v>
          </cell>
        </row>
        <row r="886">
          <cell r="C886">
            <v>11101</v>
          </cell>
          <cell r="E886">
            <v>40</v>
          </cell>
          <cell r="G886">
            <v>3</v>
          </cell>
          <cell r="U886">
            <v>868500000</v>
          </cell>
          <cell r="V886">
            <v>868500000</v>
          </cell>
          <cell r="W886">
            <v>868500000</v>
          </cell>
          <cell r="X886">
            <v>521100000</v>
          </cell>
          <cell r="Y886">
            <v>521100000</v>
          </cell>
        </row>
        <row r="887">
          <cell r="C887">
            <v>11101</v>
          </cell>
          <cell r="E887">
            <v>40</v>
          </cell>
          <cell r="G887">
            <v>3</v>
          </cell>
          <cell r="U887">
            <v>153021756</v>
          </cell>
          <cell r="V887">
            <v>153021756</v>
          </cell>
          <cell r="W887">
            <v>153021756</v>
          </cell>
          <cell r="X887">
            <v>73535454</v>
          </cell>
          <cell r="Y887">
            <v>73535454</v>
          </cell>
        </row>
        <row r="888">
          <cell r="C888">
            <v>11101</v>
          </cell>
          <cell r="E888">
            <v>40</v>
          </cell>
          <cell r="G888">
            <v>3</v>
          </cell>
          <cell r="U888">
            <v>10000000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</row>
        <row r="889">
          <cell r="C889">
            <v>11101</v>
          </cell>
          <cell r="E889">
            <v>40</v>
          </cell>
          <cell r="G889">
            <v>3</v>
          </cell>
          <cell r="U889">
            <v>10000000</v>
          </cell>
          <cell r="V889">
            <v>8000000</v>
          </cell>
          <cell r="W889">
            <v>8000000</v>
          </cell>
          <cell r="X889">
            <v>0</v>
          </cell>
          <cell r="Y889">
            <v>0</v>
          </cell>
        </row>
        <row r="890">
          <cell r="C890">
            <v>11101</v>
          </cell>
          <cell r="E890">
            <v>40</v>
          </cell>
          <cell r="G890">
            <v>3</v>
          </cell>
          <cell r="U890">
            <v>116500000</v>
          </cell>
          <cell r="V890">
            <v>104798706</v>
          </cell>
          <cell r="W890">
            <v>104784926</v>
          </cell>
          <cell r="X890">
            <v>21903980</v>
          </cell>
          <cell r="Y890">
            <v>15198680</v>
          </cell>
        </row>
        <row r="891">
          <cell r="C891">
            <v>11101</v>
          </cell>
          <cell r="E891">
            <v>40</v>
          </cell>
          <cell r="G891">
            <v>3</v>
          </cell>
          <cell r="U891">
            <v>4285000</v>
          </cell>
          <cell r="V891">
            <v>3428000</v>
          </cell>
          <cell r="W891">
            <v>3428000</v>
          </cell>
          <cell r="X891">
            <v>0</v>
          </cell>
          <cell r="Y891">
            <v>0</v>
          </cell>
        </row>
        <row r="892">
          <cell r="C892">
            <v>11101</v>
          </cell>
          <cell r="E892">
            <v>40</v>
          </cell>
          <cell r="G892">
            <v>3</v>
          </cell>
          <cell r="U892">
            <v>39000000</v>
          </cell>
          <cell r="V892">
            <v>30874005</v>
          </cell>
          <cell r="W892">
            <v>20211690</v>
          </cell>
          <cell r="X892">
            <v>3129552</v>
          </cell>
          <cell r="Y892">
            <v>3129552</v>
          </cell>
        </row>
        <row r="893">
          <cell r="C893">
            <v>11101</v>
          </cell>
          <cell r="E893">
            <v>40</v>
          </cell>
          <cell r="G893">
            <v>3</v>
          </cell>
          <cell r="U893">
            <v>39000000</v>
          </cell>
          <cell r="V893">
            <v>30222015</v>
          </cell>
          <cell r="W893">
            <v>22493655</v>
          </cell>
          <cell r="X893">
            <v>9714651</v>
          </cell>
          <cell r="Y893">
            <v>9714651</v>
          </cell>
        </row>
        <row r="894">
          <cell r="C894">
            <v>11101</v>
          </cell>
          <cell r="E894">
            <v>40</v>
          </cell>
          <cell r="G894">
            <v>3</v>
          </cell>
          <cell r="U894">
            <v>37460140</v>
          </cell>
          <cell r="V894">
            <v>29968112</v>
          </cell>
          <cell r="W894">
            <v>29965641</v>
          </cell>
          <cell r="X894">
            <v>0</v>
          </cell>
          <cell r="Y894">
            <v>0</v>
          </cell>
        </row>
        <row r="895">
          <cell r="C895">
            <v>11101</v>
          </cell>
          <cell r="E895">
            <v>40</v>
          </cell>
          <cell r="G895">
            <v>3</v>
          </cell>
          <cell r="U895">
            <v>2564098</v>
          </cell>
          <cell r="V895">
            <v>1265665</v>
          </cell>
          <cell r="W895">
            <v>1265665</v>
          </cell>
          <cell r="X895">
            <v>900780</v>
          </cell>
          <cell r="Y895">
            <v>900780</v>
          </cell>
        </row>
        <row r="896">
          <cell r="C896">
            <v>11101</v>
          </cell>
          <cell r="E896">
            <v>40</v>
          </cell>
          <cell r="G896">
            <v>3</v>
          </cell>
          <cell r="U896">
            <v>1816236</v>
          </cell>
          <cell r="V896">
            <v>896513</v>
          </cell>
          <cell r="W896">
            <v>896513</v>
          </cell>
          <cell r="X896">
            <v>638080</v>
          </cell>
          <cell r="Y896">
            <v>638080</v>
          </cell>
        </row>
        <row r="897">
          <cell r="C897">
            <v>11101</v>
          </cell>
          <cell r="E897">
            <v>40</v>
          </cell>
          <cell r="G897">
            <v>3</v>
          </cell>
          <cell r="U897">
            <v>2376704</v>
          </cell>
          <cell r="V897">
            <v>1037996</v>
          </cell>
          <cell r="W897">
            <v>1037996</v>
          </cell>
          <cell r="X897">
            <v>0</v>
          </cell>
          <cell r="Y897">
            <v>0</v>
          </cell>
        </row>
        <row r="898">
          <cell r="C898">
            <v>11101</v>
          </cell>
          <cell r="E898">
            <v>40</v>
          </cell>
          <cell r="G898">
            <v>3</v>
          </cell>
          <cell r="U898">
            <v>943853</v>
          </cell>
          <cell r="V898">
            <v>473670</v>
          </cell>
          <cell r="W898">
            <v>473670</v>
          </cell>
          <cell r="X898">
            <v>326800</v>
          </cell>
          <cell r="Y898">
            <v>326800</v>
          </cell>
        </row>
        <row r="899">
          <cell r="C899">
            <v>11101</v>
          </cell>
          <cell r="E899">
            <v>40</v>
          </cell>
          <cell r="G899">
            <v>3</v>
          </cell>
          <cell r="U899">
            <v>104340</v>
          </cell>
          <cell r="V899">
            <v>51720</v>
          </cell>
          <cell r="W899">
            <v>51720</v>
          </cell>
          <cell r="X899">
            <v>39300</v>
          </cell>
          <cell r="Y899">
            <v>39300</v>
          </cell>
        </row>
        <row r="900">
          <cell r="C900">
            <v>11101</v>
          </cell>
          <cell r="E900">
            <v>40</v>
          </cell>
          <cell r="G900">
            <v>3</v>
          </cell>
          <cell r="U900">
            <v>707890</v>
          </cell>
          <cell r="V900">
            <v>355252</v>
          </cell>
          <cell r="W900">
            <v>355252</v>
          </cell>
          <cell r="X900">
            <v>245200</v>
          </cell>
          <cell r="Y900">
            <v>245200</v>
          </cell>
        </row>
        <row r="901">
          <cell r="C901">
            <v>11101</v>
          </cell>
          <cell r="E901">
            <v>40</v>
          </cell>
          <cell r="G901">
            <v>3</v>
          </cell>
          <cell r="U901">
            <v>117982</v>
          </cell>
          <cell r="V901">
            <v>59208</v>
          </cell>
          <cell r="W901">
            <v>59208</v>
          </cell>
          <cell r="X901">
            <v>41000</v>
          </cell>
          <cell r="Y901">
            <v>41000</v>
          </cell>
        </row>
        <row r="902">
          <cell r="C902">
            <v>11101</v>
          </cell>
          <cell r="E902">
            <v>40</v>
          </cell>
          <cell r="G902">
            <v>3</v>
          </cell>
          <cell r="U902">
            <v>117982</v>
          </cell>
          <cell r="V902">
            <v>59208</v>
          </cell>
          <cell r="W902">
            <v>59208</v>
          </cell>
          <cell r="X902">
            <v>41000</v>
          </cell>
          <cell r="Y902">
            <v>41000</v>
          </cell>
        </row>
        <row r="903">
          <cell r="C903">
            <v>11101</v>
          </cell>
          <cell r="E903">
            <v>40</v>
          </cell>
          <cell r="G903">
            <v>3</v>
          </cell>
          <cell r="U903">
            <v>235963</v>
          </cell>
          <cell r="V903">
            <v>118417</v>
          </cell>
          <cell r="W903">
            <v>118417</v>
          </cell>
          <cell r="X903">
            <v>82000</v>
          </cell>
          <cell r="Y903">
            <v>82000</v>
          </cell>
        </row>
        <row r="904">
          <cell r="C904">
            <v>11101</v>
          </cell>
          <cell r="E904">
            <v>40</v>
          </cell>
          <cell r="G904">
            <v>3</v>
          </cell>
          <cell r="U904">
            <v>15000000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</row>
        <row r="905">
          <cell r="C905">
            <v>11101</v>
          </cell>
          <cell r="E905">
            <v>40</v>
          </cell>
          <cell r="G905">
            <v>3</v>
          </cell>
          <cell r="U905">
            <v>221031610</v>
          </cell>
          <cell r="V905">
            <v>158319955</v>
          </cell>
          <cell r="W905">
            <v>157999955</v>
          </cell>
          <cell r="X905">
            <v>68868761</v>
          </cell>
          <cell r="Y905">
            <v>68868761</v>
          </cell>
        </row>
        <row r="906">
          <cell r="C906">
            <v>11101</v>
          </cell>
          <cell r="E906">
            <v>40</v>
          </cell>
          <cell r="G906">
            <v>3</v>
          </cell>
          <cell r="U906">
            <v>26033040</v>
          </cell>
          <cell r="V906">
            <v>25750000</v>
          </cell>
          <cell r="W906">
            <v>25750000</v>
          </cell>
          <cell r="X906">
            <v>12293050</v>
          </cell>
          <cell r="Y906">
            <v>12293050</v>
          </cell>
        </row>
        <row r="907">
          <cell r="C907">
            <v>11101</v>
          </cell>
          <cell r="E907">
            <v>40</v>
          </cell>
          <cell r="G907">
            <v>3</v>
          </cell>
          <cell r="U907">
            <v>1379011</v>
          </cell>
          <cell r="V907">
            <v>639140</v>
          </cell>
          <cell r="W907">
            <v>639140</v>
          </cell>
          <cell r="X907">
            <v>0</v>
          </cell>
          <cell r="Y907">
            <v>0</v>
          </cell>
        </row>
        <row r="908">
          <cell r="C908">
            <v>11101</v>
          </cell>
          <cell r="E908">
            <v>40</v>
          </cell>
          <cell r="G908">
            <v>3</v>
          </cell>
          <cell r="U908">
            <v>106605</v>
          </cell>
          <cell r="V908">
            <v>52843</v>
          </cell>
          <cell r="W908">
            <v>52843</v>
          </cell>
          <cell r="X908">
            <v>0</v>
          </cell>
          <cell r="Y908">
            <v>0</v>
          </cell>
        </row>
        <row r="909">
          <cell r="C909">
            <v>11101</v>
          </cell>
          <cell r="E909">
            <v>40</v>
          </cell>
          <cell r="G909">
            <v>3</v>
          </cell>
          <cell r="U909">
            <v>1958822</v>
          </cell>
          <cell r="V909">
            <v>889712</v>
          </cell>
          <cell r="W909">
            <v>889712</v>
          </cell>
          <cell r="X909">
            <v>0</v>
          </cell>
          <cell r="Y909">
            <v>0</v>
          </cell>
        </row>
        <row r="910">
          <cell r="C910">
            <v>11101</v>
          </cell>
          <cell r="E910">
            <v>40</v>
          </cell>
          <cell r="G910">
            <v>3</v>
          </cell>
          <cell r="U910">
            <v>940235</v>
          </cell>
          <cell r="V910">
            <v>435777</v>
          </cell>
          <cell r="W910">
            <v>435777</v>
          </cell>
          <cell r="X910">
            <v>0</v>
          </cell>
          <cell r="Y910">
            <v>0</v>
          </cell>
        </row>
        <row r="911">
          <cell r="C911">
            <v>11101</v>
          </cell>
          <cell r="E911">
            <v>40</v>
          </cell>
          <cell r="G911">
            <v>3</v>
          </cell>
          <cell r="U911">
            <v>19188937</v>
          </cell>
          <cell r="V911">
            <v>9511752</v>
          </cell>
          <cell r="W911">
            <v>9511752</v>
          </cell>
          <cell r="X911">
            <v>8296372</v>
          </cell>
          <cell r="Y911">
            <v>8296372</v>
          </cell>
        </row>
        <row r="912">
          <cell r="C912">
            <v>11101</v>
          </cell>
          <cell r="E912">
            <v>40</v>
          </cell>
          <cell r="G912">
            <v>3</v>
          </cell>
          <cell r="U912">
            <v>828076</v>
          </cell>
          <cell r="V912">
            <v>410468</v>
          </cell>
          <cell r="W912">
            <v>410468</v>
          </cell>
          <cell r="X912">
            <v>345913</v>
          </cell>
          <cell r="Y912">
            <v>345913</v>
          </cell>
        </row>
        <row r="913">
          <cell r="C913">
            <v>11101</v>
          </cell>
          <cell r="E913">
            <v>40</v>
          </cell>
          <cell r="G913">
            <v>3</v>
          </cell>
          <cell r="U913">
            <v>1288555</v>
          </cell>
          <cell r="V913">
            <v>638723</v>
          </cell>
          <cell r="W913">
            <v>638723</v>
          </cell>
          <cell r="X913">
            <v>557109</v>
          </cell>
          <cell r="Y913">
            <v>557109</v>
          </cell>
        </row>
        <row r="914">
          <cell r="C914">
            <v>11101</v>
          </cell>
          <cell r="E914">
            <v>40</v>
          </cell>
          <cell r="G914">
            <v>3</v>
          </cell>
          <cell r="U914">
            <v>460523</v>
          </cell>
          <cell r="V914">
            <v>448296</v>
          </cell>
          <cell r="W914">
            <v>448296</v>
          </cell>
          <cell r="X914">
            <v>346686</v>
          </cell>
          <cell r="Y914">
            <v>346686</v>
          </cell>
        </row>
        <row r="915">
          <cell r="C915">
            <v>11101</v>
          </cell>
          <cell r="E915">
            <v>40</v>
          </cell>
          <cell r="G915">
            <v>3</v>
          </cell>
          <cell r="U915">
            <v>799539</v>
          </cell>
          <cell r="V915">
            <v>396323</v>
          </cell>
          <cell r="W915">
            <v>396323</v>
          </cell>
          <cell r="X915">
            <v>0</v>
          </cell>
          <cell r="Y915">
            <v>0</v>
          </cell>
        </row>
        <row r="916">
          <cell r="C916">
            <v>11101</v>
          </cell>
          <cell r="E916">
            <v>40</v>
          </cell>
          <cell r="G916">
            <v>3</v>
          </cell>
          <cell r="U916">
            <v>223162700</v>
          </cell>
          <cell r="V916">
            <v>208033160</v>
          </cell>
          <cell r="W916">
            <v>187917260</v>
          </cell>
          <cell r="X916">
            <v>72142565</v>
          </cell>
          <cell r="Y916">
            <v>72142565</v>
          </cell>
        </row>
        <row r="917">
          <cell r="C917">
            <v>11106</v>
          </cell>
          <cell r="E917">
            <v>24</v>
          </cell>
          <cell r="G917">
            <v>3</v>
          </cell>
          <cell r="U917">
            <v>345661700</v>
          </cell>
          <cell r="V917">
            <v>333613533</v>
          </cell>
          <cell r="W917">
            <v>0</v>
          </cell>
          <cell r="X917">
            <v>0</v>
          </cell>
          <cell r="Y917">
            <v>0</v>
          </cell>
        </row>
        <row r="918">
          <cell r="C918">
            <v>11106</v>
          </cell>
          <cell r="E918">
            <v>24</v>
          </cell>
          <cell r="G918">
            <v>3</v>
          </cell>
          <cell r="U918">
            <v>167740000</v>
          </cell>
          <cell r="V918">
            <v>167740000</v>
          </cell>
          <cell r="W918">
            <v>167740000</v>
          </cell>
          <cell r="X918">
            <v>0</v>
          </cell>
          <cell r="Y918">
            <v>0</v>
          </cell>
        </row>
        <row r="919">
          <cell r="C919">
            <v>11106</v>
          </cell>
          <cell r="E919">
            <v>24</v>
          </cell>
          <cell r="G919">
            <v>3</v>
          </cell>
          <cell r="U919">
            <v>730000000</v>
          </cell>
          <cell r="V919">
            <v>308865140</v>
          </cell>
          <cell r="W919">
            <v>308366132.56999999</v>
          </cell>
          <cell r="X919">
            <v>269324009.86000001</v>
          </cell>
          <cell r="Y919">
            <v>255823017.28999999</v>
          </cell>
        </row>
        <row r="920">
          <cell r="C920">
            <v>11106</v>
          </cell>
          <cell r="E920">
            <v>24</v>
          </cell>
          <cell r="G920">
            <v>3</v>
          </cell>
          <cell r="U920">
            <v>28806203</v>
          </cell>
          <cell r="V920">
            <v>8928173</v>
          </cell>
          <cell r="W920">
            <v>8928173</v>
          </cell>
          <cell r="X920">
            <v>2810644</v>
          </cell>
          <cell r="Y920">
            <v>295952</v>
          </cell>
        </row>
        <row r="921">
          <cell r="C921">
            <v>11106</v>
          </cell>
          <cell r="E921">
            <v>24</v>
          </cell>
          <cell r="G921">
            <v>3</v>
          </cell>
          <cell r="U921">
            <v>70000000</v>
          </cell>
          <cell r="V921">
            <v>59073902</v>
          </cell>
          <cell r="W921">
            <v>59073902</v>
          </cell>
          <cell r="X921">
            <v>0</v>
          </cell>
          <cell r="Y921">
            <v>0</v>
          </cell>
        </row>
        <row r="922">
          <cell r="C922">
            <v>11106</v>
          </cell>
          <cell r="E922">
            <v>24</v>
          </cell>
          <cell r="G922">
            <v>3</v>
          </cell>
          <cell r="U922">
            <v>60000000</v>
          </cell>
          <cell r="V922">
            <v>39888800</v>
          </cell>
          <cell r="W922">
            <v>39888800</v>
          </cell>
          <cell r="X922">
            <v>0</v>
          </cell>
          <cell r="Y922">
            <v>0</v>
          </cell>
        </row>
        <row r="923">
          <cell r="C923">
            <v>11106</v>
          </cell>
          <cell r="E923">
            <v>24</v>
          </cell>
          <cell r="G923">
            <v>3</v>
          </cell>
          <cell r="U923">
            <v>10000000</v>
          </cell>
          <cell r="V923">
            <v>6723500</v>
          </cell>
          <cell r="W923">
            <v>0</v>
          </cell>
          <cell r="X923">
            <v>0</v>
          </cell>
          <cell r="Y923">
            <v>0</v>
          </cell>
        </row>
        <row r="924">
          <cell r="C924">
            <v>11106</v>
          </cell>
          <cell r="E924">
            <v>24</v>
          </cell>
          <cell r="G924">
            <v>3</v>
          </cell>
          <cell r="U924">
            <v>151963064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</row>
        <row r="925">
          <cell r="C925">
            <v>11106</v>
          </cell>
          <cell r="E925">
            <v>24</v>
          </cell>
          <cell r="G925">
            <v>3</v>
          </cell>
          <cell r="U925">
            <v>648036936</v>
          </cell>
          <cell r="V925">
            <v>648036936</v>
          </cell>
          <cell r="W925">
            <v>648036936</v>
          </cell>
          <cell r="X925">
            <v>62593350</v>
          </cell>
          <cell r="Y925">
            <v>62593350</v>
          </cell>
        </row>
        <row r="926">
          <cell r="C926">
            <v>11106</v>
          </cell>
          <cell r="E926">
            <v>24</v>
          </cell>
          <cell r="G926">
            <v>3</v>
          </cell>
          <cell r="U926">
            <v>87792097</v>
          </cell>
          <cell r="V926">
            <v>87792097</v>
          </cell>
          <cell r="W926">
            <v>87792097</v>
          </cell>
          <cell r="X926">
            <v>76465726</v>
          </cell>
          <cell r="Y926">
            <v>76465726</v>
          </cell>
        </row>
        <row r="927">
          <cell r="C927">
            <v>11206</v>
          </cell>
          <cell r="E927">
            <v>36</v>
          </cell>
          <cell r="G927">
            <v>3</v>
          </cell>
          <cell r="U927">
            <v>319043098</v>
          </cell>
          <cell r="V927">
            <v>319043098</v>
          </cell>
          <cell r="W927">
            <v>319043098</v>
          </cell>
          <cell r="X927">
            <v>62168207.32</v>
          </cell>
          <cell r="Y927">
            <v>62168207.32</v>
          </cell>
        </row>
        <row r="928">
          <cell r="C928">
            <v>11206</v>
          </cell>
          <cell r="E928">
            <v>36</v>
          </cell>
          <cell r="G928">
            <v>3</v>
          </cell>
          <cell r="U928">
            <v>480956902</v>
          </cell>
          <cell r="V928">
            <v>480956902</v>
          </cell>
          <cell r="W928">
            <v>480956902</v>
          </cell>
          <cell r="X928">
            <v>118441734</v>
          </cell>
          <cell r="Y928">
            <v>118441734</v>
          </cell>
        </row>
        <row r="929">
          <cell r="C929">
            <v>11211</v>
          </cell>
          <cell r="E929">
            <v>25</v>
          </cell>
          <cell r="G929">
            <v>1</v>
          </cell>
          <cell r="U929">
            <v>24678757046</v>
          </cell>
          <cell r="V929">
            <v>15374642527</v>
          </cell>
          <cell r="W929">
            <v>15374642527</v>
          </cell>
          <cell r="X929">
            <v>15374642527</v>
          </cell>
          <cell r="Y929">
            <v>5556534118</v>
          </cell>
        </row>
        <row r="930">
          <cell r="C930">
            <v>11215</v>
          </cell>
          <cell r="E930">
            <v>24</v>
          </cell>
          <cell r="G930">
            <v>3</v>
          </cell>
          <cell r="U930">
            <v>2387706</v>
          </cell>
          <cell r="V930">
            <v>2167424</v>
          </cell>
          <cell r="W930">
            <v>2167424</v>
          </cell>
          <cell r="X930">
            <v>0</v>
          </cell>
          <cell r="Y930">
            <v>0</v>
          </cell>
        </row>
        <row r="931">
          <cell r="C931">
            <v>11215</v>
          </cell>
          <cell r="E931">
            <v>24</v>
          </cell>
          <cell r="G931">
            <v>3</v>
          </cell>
          <cell r="U931">
            <v>2216768</v>
          </cell>
          <cell r="V931">
            <v>1813414</v>
          </cell>
          <cell r="W931">
            <v>1813414</v>
          </cell>
          <cell r="X931">
            <v>621000</v>
          </cell>
          <cell r="Y931">
            <v>621000</v>
          </cell>
        </row>
        <row r="932">
          <cell r="C932">
            <v>11215</v>
          </cell>
          <cell r="E932">
            <v>24</v>
          </cell>
          <cell r="G932">
            <v>3</v>
          </cell>
          <cell r="U932">
            <v>268141</v>
          </cell>
          <cell r="V932">
            <v>206865</v>
          </cell>
          <cell r="W932">
            <v>206865</v>
          </cell>
          <cell r="X932">
            <v>78000</v>
          </cell>
          <cell r="Y932">
            <v>78000</v>
          </cell>
        </row>
        <row r="933">
          <cell r="C933">
            <v>11215</v>
          </cell>
          <cell r="E933">
            <v>24</v>
          </cell>
          <cell r="G933">
            <v>3</v>
          </cell>
          <cell r="U933">
            <v>1662576</v>
          </cell>
          <cell r="V933">
            <v>1360060</v>
          </cell>
          <cell r="W933">
            <v>1360060</v>
          </cell>
          <cell r="X933">
            <v>465700</v>
          </cell>
          <cell r="Y933">
            <v>465700</v>
          </cell>
        </row>
        <row r="934">
          <cell r="C934">
            <v>11215</v>
          </cell>
          <cell r="E934">
            <v>24</v>
          </cell>
          <cell r="G934">
            <v>3</v>
          </cell>
          <cell r="U934">
            <v>554192</v>
          </cell>
          <cell r="V934">
            <v>226675</v>
          </cell>
          <cell r="W934">
            <v>226675</v>
          </cell>
          <cell r="X934">
            <v>78000</v>
          </cell>
          <cell r="Y934">
            <v>78000</v>
          </cell>
        </row>
        <row r="935">
          <cell r="C935">
            <v>11215</v>
          </cell>
          <cell r="E935">
            <v>24</v>
          </cell>
          <cell r="G935">
            <v>3</v>
          </cell>
          <cell r="U935">
            <v>547214</v>
          </cell>
          <cell r="V935">
            <v>453352</v>
          </cell>
          <cell r="W935">
            <v>453352</v>
          </cell>
          <cell r="X935">
            <v>155400</v>
          </cell>
          <cell r="Y935">
            <v>155400</v>
          </cell>
        </row>
        <row r="936">
          <cell r="C936">
            <v>11215</v>
          </cell>
          <cell r="E936">
            <v>24</v>
          </cell>
          <cell r="G936">
            <v>3</v>
          </cell>
          <cell r="U936">
            <v>17160590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</row>
        <row r="937">
          <cell r="C937">
            <v>11215</v>
          </cell>
          <cell r="E937">
            <v>24</v>
          </cell>
          <cell r="G937">
            <v>3</v>
          </cell>
          <cell r="U937">
            <v>3032422</v>
          </cell>
          <cell r="V937">
            <v>2426462</v>
          </cell>
          <cell r="W937">
            <v>2426462</v>
          </cell>
          <cell r="X937">
            <v>0</v>
          </cell>
          <cell r="Y937">
            <v>0</v>
          </cell>
        </row>
        <row r="938">
          <cell r="C938">
            <v>11215</v>
          </cell>
          <cell r="E938">
            <v>24</v>
          </cell>
          <cell r="G938">
            <v>3</v>
          </cell>
          <cell r="U938">
            <v>266199</v>
          </cell>
          <cell r="V938">
            <v>213924</v>
          </cell>
          <cell r="W938">
            <v>213924</v>
          </cell>
          <cell r="X938">
            <v>0</v>
          </cell>
          <cell r="Y938">
            <v>0</v>
          </cell>
        </row>
        <row r="939">
          <cell r="C939">
            <v>11215</v>
          </cell>
          <cell r="E939">
            <v>24</v>
          </cell>
          <cell r="G939">
            <v>3</v>
          </cell>
          <cell r="U939">
            <v>6164159</v>
          </cell>
          <cell r="V939">
            <v>5046734</v>
          </cell>
          <cell r="W939">
            <v>5046734</v>
          </cell>
          <cell r="X939">
            <v>1787160</v>
          </cell>
          <cell r="Y939">
            <v>1787160</v>
          </cell>
        </row>
        <row r="940">
          <cell r="C940">
            <v>11215</v>
          </cell>
          <cell r="E940">
            <v>24</v>
          </cell>
          <cell r="G940">
            <v>3</v>
          </cell>
          <cell r="U940">
            <v>4366280</v>
          </cell>
          <cell r="V940">
            <v>3574770</v>
          </cell>
          <cell r="W940">
            <v>3574770</v>
          </cell>
          <cell r="X940">
            <v>1265760</v>
          </cell>
          <cell r="Y940">
            <v>1265760</v>
          </cell>
        </row>
        <row r="941">
          <cell r="C941">
            <v>11215</v>
          </cell>
          <cell r="E941">
            <v>24</v>
          </cell>
          <cell r="G941">
            <v>3</v>
          </cell>
          <cell r="U941">
            <v>1996489</v>
          </cell>
          <cell r="V941">
            <v>1624854</v>
          </cell>
          <cell r="W941">
            <v>1624854</v>
          </cell>
          <cell r="X941">
            <v>620456</v>
          </cell>
          <cell r="Y941">
            <v>620456</v>
          </cell>
        </row>
        <row r="942">
          <cell r="C942">
            <v>11215</v>
          </cell>
          <cell r="E942">
            <v>24</v>
          </cell>
          <cell r="G942">
            <v>3</v>
          </cell>
          <cell r="U942">
            <v>1397542</v>
          </cell>
          <cell r="V942">
            <v>1123106</v>
          </cell>
          <cell r="W942">
            <v>1123106</v>
          </cell>
          <cell r="X942">
            <v>0</v>
          </cell>
          <cell r="Y942">
            <v>0</v>
          </cell>
        </row>
        <row r="943">
          <cell r="C943">
            <v>11215</v>
          </cell>
          <cell r="E943">
            <v>24</v>
          </cell>
          <cell r="G943">
            <v>3</v>
          </cell>
          <cell r="U943">
            <v>2054720</v>
          </cell>
          <cell r="V943">
            <v>1654405</v>
          </cell>
          <cell r="W943">
            <v>1654405</v>
          </cell>
          <cell r="X943">
            <v>0</v>
          </cell>
          <cell r="Y943">
            <v>0</v>
          </cell>
        </row>
        <row r="944">
          <cell r="C944">
            <v>11215</v>
          </cell>
          <cell r="E944">
            <v>24</v>
          </cell>
          <cell r="G944">
            <v>3</v>
          </cell>
          <cell r="U944">
            <v>554192</v>
          </cell>
          <cell r="V944">
            <v>226675</v>
          </cell>
          <cell r="W944">
            <v>226675</v>
          </cell>
          <cell r="X944">
            <v>78000</v>
          </cell>
          <cell r="Y944">
            <v>78000</v>
          </cell>
        </row>
        <row r="945">
          <cell r="C945">
            <v>11215</v>
          </cell>
          <cell r="E945">
            <v>24</v>
          </cell>
          <cell r="G945">
            <v>3</v>
          </cell>
          <cell r="U945">
            <v>3008036</v>
          </cell>
          <cell r="V945">
            <v>1743380</v>
          </cell>
          <cell r="W945">
            <v>1743380</v>
          </cell>
          <cell r="X945">
            <v>0</v>
          </cell>
          <cell r="Y945">
            <v>0</v>
          </cell>
        </row>
        <row r="946">
          <cell r="C946">
            <v>11215</v>
          </cell>
          <cell r="E946">
            <v>24</v>
          </cell>
          <cell r="G946">
            <v>3</v>
          </cell>
          <cell r="U946">
            <v>47915734</v>
          </cell>
          <cell r="V946">
            <v>38506558</v>
          </cell>
          <cell r="W946">
            <v>38506558</v>
          </cell>
          <cell r="X946">
            <v>16858926</v>
          </cell>
          <cell r="Y946">
            <v>16858926</v>
          </cell>
        </row>
        <row r="947">
          <cell r="C947">
            <v>11215</v>
          </cell>
          <cell r="E947">
            <v>24</v>
          </cell>
          <cell r="G947">
            <v>3</v>
          </cell>
          <cell r="U947">
            <v>4447040</v>
          </cell>
          <cell r="V947">
            <v>3369041</v>
          </cell>
          <cell r="W947">
            <v>3369041</v>
          </cell>
          <cell r="X947">
            <v>0</v>
          </cell>
          <cell r="Y947">
            <v>0</v>
          </cell>
        </row>
        <row r="948">
          <cell r="C948">
            <v>11217</v>
          </cell>
          <cell r="E948">
            <v>33</v>
          </cell>
          <cell r="G948">
            <v>3</v>
          </cell>
          <cell r="U948">
            <v>41076352</v>
          </cell>
          <cell r="V948">
            <v>29076352</v>
          </cell>
          <cell r="W948">
            <v>0</v>
          </cell>
          <cell r="X948">
            <v>0</v>
          </cell>
          <cell r="Y948">
            <v>0</v>
          </cell>
        </row>
        <row r="949">
          <cell r="C949">
            <v>11217</v>
          </cell>
          <cell r="E949">
            <v>33</v>
          </cell>
          <cell r="G949">
            <v>3</v>
          </cell>
          <cell r="U949">
            <v>161221500</v>
          </cell>
          <cell r="V949">
            <v>161221500</v>
          </cell>
          <cell r="W949">
            <v>161127940</v>
          </cell>
          <cell r="X949">
            <v>0</v>
          </cell>
          <cell r="Y949">
            <v>0</v>
          </cell>
        </row>
        <row r="950">
          <cell r="C950">
            <v>11217</v>
          </cell>
          <cell r="E950">
            <v>33</v>
          </cell>
          <cell r="G950">
            <v>3</v>
          </cell>
          <cell r="U950">
            <v>88453506</v>
          </cell>
          <cell r="V950">
            <v>88453506</v>
          </cell>
          <cell r="W950">
            <v>88453506</v>
          </cell>
          <cell r="X950">
            <v>44639496</v>
          </cell>
          <cell r="Y950">
            <v>41309965</v>
          </cell>
        </row>
        <row r="951">
          <cell r="C951">
            <v>11217</v>
          </cell>
          <cell r="E951">
            <v>33</v>
          </cell>
          <cell r="G951">
            <v>3</v>
          </cell>
          <cell r="U951">
            <v>5000000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</row>
        <row r="952">
          <cell r="C952">
            <v>11217</v>
          </cell>
          <cell r="E952">
            <v>33</v>
          </cell>
          <cell r="G952">
            <v>3</v>
          </cell>
          <cell r="U952">
            <v>1607725998</v>
          </cell>
          <cell r="V952">
            <v>1607594350</v>
          </cell>
          <cell r="W952">
            <v>1605502058</v>
          </cell>
          <cell r="X952">
            <v>743712538</v>
          </cell>
          <cell r="Y952">
            <v>743712538</v>
          </cell>
        </row>
        <row r="953">
          <cell r="C953">
            <v>11217</v>
          </cell>
          <cell r="E953">
            <v>33</v>
          </cell>
          <cell r="G953">
            <v>3</v>
          </cell>
          <cell r="U953">
            <v>20000000</v>
          </cell>
          <cell r="V953">
            <v>20000000</v>
          </cell>
          <cell r="W953">
            <v>0</v>
          </cell>
          <cell r="X953">
            <v>0</v>
          </cell>
          <cell r="Y953">
            <v>0</v>
          </cell>
        </row>
        <row r="954">
          <cell r="C954">
            <v>11217</v>
          </cell>
          <cell r="E954">
            <v>33</v>
          </cell>
          <cell r="G954">
            <v>3</v>
          </cell>
          <cell r="U954">
            <v>47166523</v>
          </cell>
          <cell r="V954">
            <v>24023047</v>
          </cell>
          <cell r="W954">
            <v>24023047</v>
          </cell>
          <cell r="X954">
            <v>4003841.2</v>
          </cell>
          <cell r="Y954">
            <v>4003841.2</v>
          </cell>
        </row>
        <row r="955">
          <cell r="C955">
            <v>11217</v>
          </cell>
          <cell r="E955">
            <v>33</v>
          </cell>
          <cell r="G955">
            <v>3</v>
          </cell>
          <cell r="U955">
            <v>60033589</v>
          </cell>
          <cell r="V955">
            <v>60033589</v>
          </cell>
          <cell r="W955">
            <v>60033589</v>
          </cell>
          <cell r="X955">
            <v>53746485</v>
          </cell>
          <cell r="Y955">
            <v>53746485</v>
          </cell>
        </row>
        <row r="956">
          <cell r="C956">
            <v>11218</v>
          </cell>
          <cell r="E956">
            <v>26</v>
          </cell>
          <cell r="G956">
            <v>3</v>
          </cell>
          <cell r="U956">
            <v>294294000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</row>
        <row r="957">
          <cell r="C957">
            <v>11219</v>
          </cell>
          <cell r="E957">
            <v>29</v>
          </cell>
          <cell r="G957">
            <v>3</v>
          </cell>
          <cell r="U957">
            <v>4192925696</v>
          </cell>
          <cell r="V957">
            <v>3238221661</v>
          </cell>
          <cell r="W957">
            <v>3238221661</v>
          </cell>
          <cell r="X957">
            <v>918537785</v>
          </cell>
          <cell r="Y957">
            <v>838474040</v>
          </cell>
        </row>
        <row r="958">
          <cell r="C958">
            <v>11220</v>
          </cell>
          <cell r="E958">
            <v>25</v>
          </cell>
          <cell r="G958">
            <v>1</v>
          </cell>
          <cell r="U958">
            <v>1048231424</v>
          </cell>
          <cell r="V958">
            <v>822141109</v>
          </cell>
          <cell r="W958">
            <v>822141109</v>
          </cell>
          <cell r="X958">
            <v>822141109</v>
          </cell>
          <cell r="Y958">
            <v>822141109</v>
          </cell>
        </row>
        <row r="959">
          <cell r="C959">
            <v>11221</v>
          </cell>
          <cell r="E959">
            <v>25</v>
          </cell>
          <cell r="G959">
            <v>1</v>
          </cell>
          <cell r="U959">
            <v>2620578560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</row>
        <row r="960">
          <cell r="C960">
            <v>11222</v>
          </cell>
          <cell r="E960">
            <v>29</v>
          </cell>
          <cell r="G960">
            <v>3</v>
          </cell>
          <cell r="U960">
            <v>76256918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</row>
        <row r="961">
          <cell r="C961">
            <v>11222</v>
          </cell>
          <cell r="E961">
            <v>29</v>
          </cell>
          <cell r="G961">
            <v>3</v>
          </cell>
          <cell r="U961">
            <v>686312257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</row>
        <row r="962">
          <cell r="C962">
            <v>11224</v>
          </cell>
          <cell r="E962">
            <v>25</v>
          </cell>
          <cell r="G962">
            <v>3</v>
          </cell>
          <cell r="U962">
            <v>33200000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</row>
        <row r="963">
          <cell r="C963">
            <v>11225</v>
          </cell>
          <cell r="E963">
            <v>25</v>
          </cell>
          <cell r="G963">
            <v>1</v>
          </cell>
          <cell r="U963">
            <v>190642294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</row>
        <row r="964">
          <cell r="C964">
            <v>12106</v>
          </cell>
          <cell r="E964">
            <v>36</v>
          </cell>
          <cell r="G964">
            <v>3</v>
          </cell>
          <cell r="U964">
            <v>73211469</v>
          </cell>
          <cell r="V964">
            <v>0</v>
          </cell>
          <cell r="W964">
            <v>0</v>
          </cell>
          <cell r="X964">
            <v>0</v>
          </cell>
          <cell r="Y964">
            <v>0</v>
          </cell>
        </row>
        <row r="965">
          <cell r="C965">
            <v>12106</v>
          </cell>
          <cell r="E965">
            <v>36</v>
          </cell>
          <cell r="G965">
            <v>3</v>
          </cell>
          <cell r="U965">
            <v>230000000</v>
          </cell>
          <cell r="V965">
            <v>0</v>
          </cell>
          <cell r="W965">
            <v>0</v>
          </cell>
          <cell r="X965">
            <v>0</v>
          </cell>
          <cell r="Y965">
            <v>0</v>
          </cell>
        </row>
        <row r="966">
          <cell r="C966">
            <v>12106</v>
          </cell>
          <cell r="E966">
            <v>36</v>
          </cell>
          <cell r="G966">
            <v>3</v>
          </cell>
          <cell r="U966">
            <v>150000000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</row>
        <row r="967">
          <cell r="C967">
            <v>12106</v>
          </cell>
          <cell r="E967">
            <v>36</v>
          </cell>
          <cell r="G967">
            <v>3</v>
          </cell>
          <cell r="U967">
            <v>500000000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</row>
        <row r="968">
          <cell r="C968">
            <v>12112</v>
          </cell>
          <cell r="E968">
            <v>23</v>
          </cell>
          <cell r="G968">
            <v>3</v>
          </cell>
          <cell r="U968">
            <v>11633237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</row>
        <row r="969">
          <cell r="C969">
            <v>12112</v>
          </cell>
          <cell r="E969">
            <v>23</v>
          </cell>
          <cell r="G969">
            <v>3</v>
          </cell>
          <cell r="U969">
            <v>64641598</v>
          </cell>
          <cell r="V969">
            <v>60771496</v>
          </cell>
          <cell r="W969">
            <v>60771496</v>
          </cell>
          <cell r="X969">
            <v>21355800</v>
          </cell>
          <cell r="Y969">
            <v>21355800</v>
          </cell>
        </row>
        <row r="970">
          <cell r="C970">
            <v>12112</v>
          </cell>
          <cell r="E970">
            <v>23</v>
          </cell>
          <cell r="G970">
            <v>3</v>
          </cell>
          <cell r="U970">
            <v>45662798</v>
          </cell>
          <cell r="V970">
            <v>43046466</v>
          </cell>
          <cell r="W970">
            <v>43046466</v>
          </cell>
          <cell r="X970">
            <v>15125200</v>
          </cell>
          <cell r="Y970">
            <v>15125200</v>
          </cell>
        </row>
        <row r="971">
          <cell r="C971">
            <v>12112</v>
          </cell>
          <cell r="E971">
            <v>23</v>
          </cell>
          <cell r="G971">
            <v>3</v>
          </cell>
          <cell r="U971">
            <v>57372139</v>
          </cell>
          <cell r="V971">
            <v>47608636</v>
          </cell>
          <cell r="W971">
            <v>47608636</v>
          </cell>
          <cell r="X971">
            <v>5348532</v>
          </cell>
          <cell r="Y971">
            <v>5348532</v>
          </cell>
        </row>
        <row r="972">
          <cell r="C972">
            <v>12112</v>
          </cell>
          <cell r="E972">
            <v>23</v>
          </cell>
          <cell r="G972">
            <v>3</v>
          </cell>
          <cell r="U972">
            <v>25695625</v>
          </cell>
          <cell r="V972">
            <v>22089740</v>
          </cell>
          <cell r="W972">
            <v>22089740</v>
          </cell>
          <cell r="X972">
            <v>7595700</v>
          </cell>
          <cell r="Y972">
            <v>7595700</v>
          </cell>
        </row>
        <row r="973">
          <cell r="C973">
            <v>12112</v>
          </cell>
          <cell r="E973">
            <v>23</v>
          </cell>
          <cell r="G973">
            <v>3</v>
          </cell>
          <cell r="U973">
            <v>22181410</v>
          </cell>
          <cell r="V973">
            <v>20751276</v>
          </cell>
          <cell r="W973">
            <v>20751276</v>
          </cell>
          <cell r="X973">
            <v>7742500</v>
          </cell>
          <cell r="Y973">
            <v>7742500</v>
          </cell>
        </row>
        <row r="974">
          <cell r="C974">
            <v>12112</v>
          </cell>
          <cell r="E974">
            <v>23</v>
          </cell>
          <cell r="G974">
            <v>3</v>
          </cell>
          <cell r="U974">
            <v>19396718</v>
          </cell>
          <cell r="V974">
            <v>16567300</v>
          </cell>
          <cell r="W974">
            <v>16567300</v>
          </cell>
          <cell r="X974">
            <v>5697800</v>
          </cell>
          <cell r="Y974">
            <v>5697800</v>
          </cell>
        </row>
        <row r="975">
          <cell r="C975">
            <v>12112</v>
          </cell>
          <cell r="E975">
            <v>23</v>
          </cell>
          <cell r="G975">
            <v>3</v>
          </cell>
          <cell r="U975">
            <v>3299453</v>
          </cell>
          <cell r="V975">
            <v>2761202</v>
          </cell>
          <cell r="W975">
            <v>2761202</v>
          </cell>
          <cell r="X975">
            <v>954600</v>
          </cell>
          <cell r="Y975">
            <v>954600</v>
          </cell>
        </row>
        <row r="976">
          <cell r="C976">
            <v>12112</v>
          </cell>
          <cell r="E976">
            <v>23</v>
          </cell>
          <cell r="G976">
            <v>3</v>
          </cell>
          <cell r="U976">
            <v>3299453</v>
          </cell>
          <cell r="V976">
            <v>2761202</v>
          </cell>
          <cell r="W976">
            <v>2761202</v>
          </cell>
          <cell r="X976">
            <v>954600</v>
          </cell>
          <cell r="Y976">
            <v>954600</v>
          </cell>
        </row>
        <row r="977">
          <cell r="C977">
            <v>12112</v>
          </cell>
          <cell r="E977">
            <v>23</v>
          </cell>
          <cell r="G977">
            <v>3</v>
          </cell>
          <cell r="U977">
            <v>6498906</v>
          </cell>
          <cell r="V977">
            <v>5522421</v>
          </cell>
          <cell r="W977">
            <v>5522421</v>
          </cell>
          <cell r="X977">
            <v>1901200</v>
          </cell>
          <cell r="Y977">
            <v>1901200</v>
          </cell>
        </row>
        <row r="978">
          <cell r="C978">
            <v>12112</v>
          </cell>
          <cell r="E978">
            <v>23</v>
          </cell>
          <cell r="G978">
            <v>3</v>
          </cell>
          <cell r="U978">
            <v>33000000</v>
          </cell>
          <cell r="V978">
            <v>27507343</v>
          </cell>
          <cell r="W978">
            <v>5196271</v>
          </cell>
          <cell r="X978">
            <v>0</v>
          </cell>
          <cell r="Y978">
            <v>0</v>
          </cell>
        </row>
        <row r="979">
          <cell r="C979">
            <v>12112</v>
          </cell>
          <cell r="E979">
            <v>23</v>
          </cell>
          <cell r="G979">
            <v>3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</row>
        <row r="980">
          <cell r="C980">
            <v>12112</v>
          </cell>
          <cell r="E980">
            <v>23</v>
          </cell>
          <cell r="G980">
            <v>3</v>
          </cell>
          <cell r="U980">
            <v>406557361</v>
          </cell>
          <cell r="V980">
            <v>297685272</v>
          </cell>
          <cell r="W980">
            <v>297685272</v>
          </cell>
          <cell r="X980">
            <v>156519053</v>
          </cell>
          <cell r="Y980">
            <v>156519053</v>
          </cell>
        </row>
        <row r="981">
          <cell r="C981">
            <v>12112</v>
          </cell>
          <cell r="E981">
            <v>23</v>
          </cell>
          <cell r="G981">
            <v>3</v>
          </cell>
          <cell r="U981">
            <v>27164890</v>
          </cell>
          <cell r="V981">
            <v>25777194</v>
          </cell>
          <cell r="W981">
            <v>25777194</v>
          </cell>
          <cell r="X981">
            <v>6669225</v>
          </cell>
          <cell r="Y981">
            <v>6669225</v>
          </cell>
        </row>
        <row r="982">
          <cell r="C982">
            <v>12112</v>
          </cell>
          <cell r="E982">
            <v>23</v>
          </cell>
          <cell r="G982">
            <v>3</v>
          </cell>
          <cell r="U982">
            <v>15975423</v>
          </cell>
          <cell r="V982">
            <v>13519368</v>
          </cell>
          <cell r="W982">
            <v>13519368</v>
          </cell>
          <cell r="X982">
            <v>1733451</v>
          </cell>
          <cell r="Y982">
            <v>1733451</v>
          </cell>
        </row>
        <row r="983">
          <cell r="C983">
            <v>12112</v>
          </cell>
          <cell r="E983">
            <v>23</v>
          </cell>
          <cell r="G983">
            <v>3</v>
          </cell>
          <cell r="U983">
            <v>31447199</v>
          </cell>
          <cell r="V983">
            <v>29388055</v>
          </cell>
          <cell r="W983">
            <v>29388055</v>
          </cell>
          <cell r="X983">
            <v>2778005</v>
          </cell>
          <cell r="Y983">
            <v>2778005</v>
          </cell>
        </row>
        <row r="984">
          <cell r="C984">
            <v>12112</v>
          </cell>
          <cell r="E984">
            <v>23</v>
          </cell>
          <cell r="G984">
            <v>3</v>
          </cell>
          <cell r="U984">
            <v>3361985</v>
          </cell>
          <cell r="V984">
            <v>2575106</v>
          </cell>
          <cell r="W984">
            <v>2575106</v>
          </cell>
          <cell r="X984">
            <v>330179</v>
          </cell>
          <cell r="Y984">
            <v>330179</v>
          </cell>
        </row>
        <row r="985">
          <cell r="C985">
            <v>12112</v>
          </cell>
          <cell r="E985">
            <v>23</v>
          </cell>
          <cell r="G985">
            <v>3</v>
          </cell>
          <cell r="U985">
            <v>44470406</v>
          </cell>
          <cell r="V985">
            <v>40873874</v>
          </cell>
          <cell r="W985">
            <v>40873874</v>
          </cell>
          <cell r="X985">
            <v>5052325</v>
          </cell>
          <cell r="Y985">
            <v>5052325</v>
          </cell>
        </row>
        <row r="986">
          <cell r="C986">
            <v>12112</v>
          </cell>
          <cell r="E986">
            <v>23</v>
          </cell>
          <cell r="G986">
            <v>3</v>
          </cell>
          <cell r="U986">
            <v>22547199</v>
          </cell>
          <cell r="V986">
            <v>20037303</v>
          </cell>
          <cell r="W986">
            <v>20037303</v>
          </cell>
          <cell r="X986">
            <v>2476361</v>
          </cell>
          <cell r="Y986">
            <v>2476361</v>
          </cell>
        </row>
        <row r="987">
          <cell r="C987">
            <v>12112</v>
          </cell>
          <cell r="E987">
            <v>23</v>
          </cell>
          <cell r="G987">
            <v>3</v>
          </cell>
          <cell r="U987">
            <v>10000000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</row>
        <row r="988">
          <cell r="C988">
            <v>12112</v>
          </cell>
          <cell r="E988">
            <v>23</v>
          </cell>
          <cell r="G988">
            <v>3</v>
          </cell>
          <cell r="U988">
            <v>20000000</v>
          </cell>
          <cell r="V988">
            <v>20000000</v>
          </cell>
          <cell r="W988">
            <v>20000000</v>
          </cell>
          <cell r="X988">
            <v>0</v>
          </cell>
          <cell r="Y988">
            <v>0</v>
          </cell>
        </row>
        <row r="989">
          <cell r="C989">
            <v>12113</v>
          </cell>
          <cell r="E989">
            <v>36</v>
          </cell>
          <cell r="G989">
            <v>3</v>
          </cell>
          <cell r="U989">
            <v>130000000</v>
          </cell>
          <cell r="V989">
            <v>0</v>
          </cell>
          <cell r="W989">
            <v>0</v>
          </cell>
          <cell r="X989">
            <v>0</v>
          </cell>
          <cell r="Y989">
            <v>0</v>
          </cell>
        </row>
        <row r="990">
          <cell r="C990">
            <v>12114</v>
          </cell>
          <cell r="E990">
            <v>29</v>
          </cell>
          <cell r="G990">
            <v>3</v>
          </cell>
          <cell r="U990">
            <v>141102900</v>
          </cell>
          <cell r="V990">
            <v>129839715</v>
          </cell>
          <cell r="W990">
            <v>129839715</v>
          </cell>
          <cell r="X990">
            <v>0</v>
          </cell>
          <cell r="Y990">
            <v>0</v>
          </cell>
        </row>
        <row r="991">
          <cell r="C991">
            <v>12114</v>
          </cell>
          <cell r="E991">
            <v>29</v>
          </cell>
          <cell r="G991">
            <v>3</v>
          </cell>
          <cell r="U991">
            <v>170000000</v>
          </cell>
          <cell r="V991">
            <v>90000000</v>
          </cell>
          <cell r="W991">
            <v>90000000</v>
          </cell>
          <cell r="X991">
            <v>0</v>
          </cell>
          <cell r="Y991">
            <v>0</v>
          </cell>
        </row>
        <row r="992">
          <cell r="C992">
            <v>12114</v>
          </cell>
          <cell r="E992">
            <v>29</v>
          </cell>
          <cell r="G992">
            <v>3</v>
          </cell>
          <cell r="U992">
            <v>126000000</v>
          </cell>
          <cell r="V992">
            <v>52914640</v>
          </cell>
          <cell r="W992">
            <v>52914640</v>
          </cell>
          <cell r="X992">
            <v>37796160</v>
          </cell>
          <cell r="Y992">
            <v>31496800</v>
          </cell>
        </row>
        <row r="993">
          <cell r="C993">
            <v>12201</v>
          </cell>
          <cell r="E993">
            <v>23</v>
          </cell>
          <cell r="G993">
            <v>3</v>
          </cell>
          <cell r="U993">
            <v>5892288</v>
          </cell>
          <cell r="V993">
            <v>0</v>
          </cell>
          <cell r="W993">
            <v>0</v>
          </cell>
          <cell r="X993">
            <v>0</v>
          </cell>
          <cell r="Y993">
            <v>0</v>
          </cell>
        </row>
        <row r="994">
          <cell r="C994">
            <v>12201</v>
          </cell>
          <cell r="E994">
            <v>23</v>
          </cell>
          <cell r="G994">
            <v>3</v>
          </cell>
          <cell r="U994">
            <v>42390535</v>
          </cell>
          <cell r="V994">
            <v>29330761</v>
          </cell>
          <cell r="W994">
            <v>29330761</v>
          </cell>
          <cell r="X994">
            <v>4185120</v>
          </cell>
          <cell r="Y994">
            <v>4185120</v>
          </cell>
        </row>
        <row r="995">
          <cell r="C995">
            <v>12201</v>
          </cell>
          <cell r="E995">
            <v>23</v>
          </cell>
          <cell r="G995">
            <v>3</v>
          </cell>
          <cell r="U995">
            <v>32318296</v>
          </cell>
          <cell r="V995">
            <v>20775956</v>
          </cell>
          <cell r="W995">
            <v>20775956</v>
          </cell>
          <cell r="X995">
            <v>2964420</v>
          </cell>
          <cell r="Y995">
            <v>2964420</v>
          </cell>
        </row>
        <row r="996">
          <cell r="C996">
            <v>12201</v>
          </cell>
          <cell r="E996">
            <v>23</v>
          </cell>
          <cell r="G996">
            <v>3</v>
          </cell>
          <cell r="U996">
            <v>31155384</v>
          </cell>
          <cell r="V996">
            <v>22857132</v>
          </cell>
          <cell r="W996">
            <v>22857132</v>
          </cell>
          <cell r="X996">
            <v>0</v>
          </cell>
          <cell r="Y996">
            <v>0</v>
          </cell>
        </row>
        <row r="997">
          <cell r="C997">
            <v>12201</v>
          </cell>
          <cell r="E997">
            <v>23</v>
          </cell>
          <cell r="G997">
            <v>3</v>
          </cell>
          <cell r="U997">
            <v>23348950</v>
          </cell>
          <cell r="V997">
            <v>10540301</v>
          </cell>
          <cell r="W997">
            <v>10540301</v>
          </cell>
          <cell r="X997">
            <v>1453800</v>
          </cell>
          <cell r="Y997">
            <v>1453800</v>
          </cell>
        </row>
        <row r="998">
          <cell r="C998">
            <v>12201</v>
          </cell>
          <cell r="E998">
            <v>23</v>
          </cell>
          <cell r="G998">
            <v>3</v>
          </cell>
          <cell r="U998">
            <v>25756488</v>
          </cell>
          <cell r="V998">
            <v>6526348</v>
          </cell>
          <cell r="W998">
            <v>6526348</v>
          </cell>
          <cell r="X998">
            <v>182900</v>
          </cell>
          <cell r="Y998">
            <v>182900</v>
          </cell>
        </row>
        <row r="999">
          <cell r="C999">
            <v>12201</v>
          </cell>
          <cell r="E999">
            <v>23</v>
          </cell>
          <cell r="G999">
            <v>3</v>
          </cell>
          <cell r="U999">
            <v>22511712</v>
          </cell>
          <cell r="V999">
            <v>7905225</v>
          </cell>
          <cell r="W999">
            <v>7905225</v>
          </cell>
          <cell r="X999">
            <v>1090900</v>
          </cell>
          <cell r="Y999">
            <v>1090900</v>
          </cell>
        </row>
        <row r="1000">
          <cell r="C1000">
            <v>12201</v>
          </cell>
          <cell r="E1000">
            <v>23</v>
          </cell>
          <cell r="G1000">
            <v>3</v>
          </cell>
          <cell r="U1000">
            <v>9418617</v>
          </cell>
          <cell r="V1000">
            <v>1317533</v>
          </cell>
          <cell r="W1000">
            <v>1317533</v>
          </cell>
          <cell r="X1000">
            <v>182400</v>
          </cell>
          <cell r="Y1000">
            <v>182400</v>
          </cell>
        </row>
        <row r="1001">
          <cell r="C1001">
            <v>12201</v>
          </cell>
          <cell r="E1001">
            <v>23</v>
          </cell>
          <cell r="G1001">
            <v>3</v>
          </cell>
          <cell r="U1001">
            <v>9418617</v>
          </cell>
          <cell r="V1001">
            <v>1317533</v>
          </cell>
          <cell r="W1001">
            <v>1317533</v>
          </cell>
          <cell r="X1001">
            <v>182400</v>
          </cell>
          <cell r="Y1001">
            <v>182400</v>
          </cell>
        </row>
        <row r="1002">
          <cell r="C1002">
            <v>12201</v>
          </cell>
          <cell r="E1002">
            <v>23</v>
          </cell>
          <cell r="G1002">
            <v>3</v>
          </cell>
          <cell r="U1002">
            <v>10837230</v>
          </cell>
          <cell r="V1002">
            <v>2635065</v>
          </cell>
          <cell r="W1002">
            <v>2635065</v>
          </cell>
          <cell r="X1002">
            <v>363800</v>
          </cell>
          <cell r="Y1002">
            <v>363800</v>
          </cell>
        </row>
        <row r="1003">
          <cell r="C1003">
            <v>12201</v>
          </cell>
          <cell r="E1003">
            <v>23</v>
          </cell>
          <cell r="G1003">
            <v>3</v>
          </cell>
          <cell r="U1003">
            <v>436800207</v>
          </cell>
          <cell r="V1003">
            <v>357729016</v>
          </cell>
          <cell r="W1003">
            <v>348779016</v>
          </cell>
          <cell r="X1003">
            <v>79553189</v>
          </cell>
          <cell r="Y1003">
            <v>79553189</v>
          </cell>
        </row>
        <row r="1004">
          <cell r="C1004">
            <v>12201</v>
          </cell>
          <cell r="E1004">
            <v>23</v>
          </cell>
          <cell r="G1004">
            <v>3</v>
          </cell>
          <cell r="U1004">
            <v>356000000</v>
          </cell>
          <cell r="V1004">
            <v>300822500</v>
          </cell>
          <cell r="W1004">
            <v>285822500</v>
          </cell>
          <cell r="X1004">
            <v>54770009</v>
          </cell>
          <cell r="Y1004">
            <v>52571583</v>
          </cell>
        </row>
        <row r="1005">
          <cell r="C1005">
            <v>12201</v>
          </cell>
          <cell r="E1005">
            <v>23</v>
          </cell>
          <cell r="G1005">
            <v>3</v>
          </cell>
          <cell r="U1005">
            <v>166163094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</row>
        <row r="1006">
          <cell r="C1006">
            <v>12201</v>
          </cell>
          <cell r="E1006">
            <v>23</v>
          </cell>
          <cell r="G1006">
            <v>3</v>
          </cell>
          <cell r="U1006">
            <v>722040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</row>
        <row r="1007">
          <cell r="C1007">
            <v>12201</v>
          </cell>
          <cell r="E1007">
            <v>23</v>
          </cell>
          <cell r="G1007">
            <v>3</v>
          </cell>
          <cell r="U1007">
            <v>20707043</v>
          </cell>
          <cell r="V1007">
            <v>9450414</v>
          </cell>
          <cell r="W1007">
            <v>9450414</v>
          </cell>
          <cell r="X1007">
            <v>1452973</v>
          </cell>
          <cell r="Y1007">
            <v>1452973</v>
          </cell>
        </row>
        <row r="1008">
          <cell r="C1008">
            <v>12201</v>
          </cell>
          <cell r="E1008">
            <v>23</v>
          </cell>
          <cell r="G1008">
            <v>3</v>
          </cell>
          <cell r="U1008">
            <v>14074863</v>
          </cell>
          <cell r="V1008">
            <v>6526516</v>
          </cell>
          <cell r="W1008">
            <v>6526516</v>
          </cell>
          <cell r="X1008">
            <v>0</v>
          </cell>
          <cell r="Y1008">
            <v>0</v>
          </cell>
        </row>
        <row r="1009">
          <cell r="C1009">
            <v>12201</v>
          </cell>
          <cell r="E1009">
            <v>23</v>
          </cell>
          <cell r="G1009">
            <v>3</v>
          </cell>
          <cell r="U1009">
            <v>20876829</v>
          </cell>
          <cell r="V1009">
            <v>14130076</v>
          </cell>
          <cell r="W1009">
            <v>14130076</v>
          </cell>
          <cell r="X1009">
            <v>0</v>
          </cell>
          <cell r="Y1009">
            <v>0</v>
          </cell>
        </row>
        <row r="1010">
          <cell r="C1010">
            <v>12201</v>
          </cell>
          <cell r="E1010">
            <v>23</v>
          </cell>
          <cell r="G1010">
            <v>3</v>
          </cell>
          <cell r="U1010">
            <v>6749830</v>
          </cell>
          <cell r="V1010">
            <v>1243143</v>
          </cell>
          <cell r="W1010">
            <v>1243143</v>
          </cell>
          <cell r="X1010">
            <v>0</v>
          </cell>
          <cell r="Y1010">
            <v>0</v>
          </cell>
        </row>
        <row r="1011">
          <cell r="C1011">
            <v>12201</v>
          </cell>
          <cell r="E1011">
            <v>23</v>
          </cell>
          <cell r="G1011">
            <v>3</v>
          </cell>
          <cell r="U1011">
            <v>20876829</v>
          </cell>
          <cell r="V1011">
            <v>9634142</v>
          </cell>
          <cell r="W1011">
            <v>9634142</v>
          </cell>
          <cell r="X1011">
            <v>0</v>
          </cell>
          <cell r="Y1011">
            <v>0</v>
          </cell>
        </row>
        <row r="1012">
          <cell r="C1012">
            <v>12201</v>
          </cell>
          <cell r="E1012">
            <v>23</v>
          </cell>
          <cell r="G1012">
            <v>3</v>
          </cell>
          <cell r="U1012">
            <v>51000000</v>
          </cell>
          <cell r="V1012">
            <v>30000000</v>
          </cell>
          <cell r="W1012">
            <v>0</v>
          </cell>
          <cell r="X1012">
            <v>0</v>
          </cell>
          <cell r="Y1012">
            <v>0</v>
          </cell>
        </row>
        <row r="1013">
          <cell r="C1013">
            <v>12201</v>
          </cell>
          <cell r="E1013">
            <v>23</v>
          </cell>
          <cell r="G1013">
            <v>3</v>
          </cell>
          <cell r="U1013">
            <v>21000000</v>
          </cell>
          <cell r="V1013">
            <v>21000000</v>
          </cell>
          <cell r="W1013">
            <v>0</v>
          </cell>
          <cell r="X1013">
            <v>0</v>
          </cell>
          <cell r="Y1013">
            <v>0</v>
          </cell>
        </row>
        <row r="1014">
          <cell r="C1014">
            <v>12201</v>
          </cell>
          <cell r="E1014">
            <v>23</v>
          </cell>
          <cell r="G1014">
            <v>3</v>
          </cell>
          <cell r="U1014">
            <v>131000000</v>
          </cell>
          <cell r="V1014">
            <v>130114600</v>
          </cell>
          <cell r="W1014">
            <v>130114600</v>
          </cell>
          <cell r="X1014">
            <v>0</v>
          </cell>
          <cell r="Y1014">
            <v>0</v>
          </cell>
        </row>
        <row r="1015">
          <cell r="C1015">
            <v>12201</v>
          </cell>
          <cell r="E1015">
            <v>23</v>
          </cell>
          <cell r="G1015">
            <v>3</v>
          </cell>
          <cell r="U1015">
            <v>274969435</v>
          </cell>
          <cell r="V1015">
            <v>223766468</v>
          </cell>
          <cell r="W1015">
            <v>223766468</v>
          </cell>
          <cell r="X1015">
            <v>40794654</v>
          </cell>
          <cell r="Y1015">
            <v>40794654</v>
          </cell>
        </row>
        <row r="1016">
          <cell r="C1016">
            <v>12201</v>
          </cell>
          <cell r="E1016">
            <v>23</v>
          </cell>
          <cell r="G1016">
            <v>3</v>
          </cell>
          <cell r="U1016">
            <v>1058532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</row>
        <row r="1017">
          <cell r="C1017">
            <v>12201</v>
          </cell>
          <cell r="E1017">
            <v>23</v>
          </cell>
          <cell r="G1017">
            <v>3</v>
          </cell>
          <cell r="U1017">
            <v>27718982</v>
          </cell>
          <cell r="V1017">
            <v>19643184</v>
          </cell>
          <cell r="W1017">
            <v>19643184</v>
          </cell>
          <cell r="X1017">
            <v>0</v>
          </cell>
          <cell r="Y1017">
            <v>0</v>
          </cell>
        </row>
        <row r="1018">
          <cell r="C1018">
            <v>12201</v>
          </cell>
          <cell r="E1018">
            <v>23</v>
          </cell>
          <cell r="G1018">
            <v>3</v>
          </cell>
          <cell r="U1018">
            <v>100565644</v>
          </cell>
          <cell r="V1018">
            <v>83744149</v>
          </cell>
          <cell r="W1018">
            <v>83744149</v>
          </cell>
          <cell r="X1018">
            <v>0</v>
          </cell>
          <cell r="Y1018">
            <v>0</v>
          </cell>
        </row>
        <row r="1019">
          <cell r="C1019">
            <v>12201</v>
          </cell>
          <cell r="E1019">
            <v>23</v>
          </cell>
          <cell r="G1019">
            <v>3</v>
          </cell>
          <cell r="U1019">
            <v>138988555</v>
          </cell>
          <cell r="V1019">
            <v>138988555</v>
          </cell>
          <cell r="W1019">
            <v>138988555</v>
          </cell>
          <cell r="X1019">
            <v>120766254</v>
          </cell>
          <cell r="Y1019">
            <v>120766254</v>
          </cell>
        </row>
        <row r="1020">
          <cell r="C1020">
            <v>12205</v>
          </cell>
          <cell r="E1020">
            <v>21</v>
          </cell>
          <cell r="G1020">
            <v>3</v>
          </cell>
          <cell r="U1020">
            <v>2568064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</row>
        <row r="1021">
          <cell r="C1021">
            <v>12209</v>
          </cell>
          <cell r="E1021">
            <v>14</v>
          </cell>
          <cell r="G1021">
            <v>3</v>
          </cell>
          <cell r="U1021">
            <v>258000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</row>
        <row r="1022">
          <cell r="C1022">
            <v>12210</v>
          </cell>
          <cell r="E1022">
            <v>14</v>
          </cell>
          <cell r="G1022">
            <v>3</v>
          </cell>
          <cell r="U1022">
            <v>500000</v>
          </cell>
          <cell r="V1022">
            <v>400000</v>
          </cell>
          <cell r="W1022">
            <v>400000</v>
          </cell>
          <cell r="X1022">
            <v>0</v>
          </cell>
          <cell r="Y1022">
            <v>0</v>
          </cell>
        </row>
        <row r="1023">
          <cell r="C1023">
            <v>12211</v>
          </cell>
          <cell r="E1023">
            <v>24</v>
          </cell>
          <cell r="G1023">
            <v>3</v>
          </cell>
          <cell r="U1023">
            <v>110000000</v>
          </cell>
          <cell r="V1023">
            <v>40000000</v>
          </cell>
          <cell r="W1023">
            <v>0</v>
          </cell>
          <cell r="X1023">
            <v>0</v>
          </cell>
          <cell r="Y1023">
            <v>0</v>
          </cell>
        </row>
        <row r="1024">
          <cell r="C1024">
            <v>12211</v>
          </cell>
          <cell r="E1024">
            <v>24</v>
          </cell>
          <cell r="G1024">
            <v>3</v>
          </cell>
          <cell r="U1024">
            <v>80000000</v>
          </cell>
          <cell r="V1024">
            <v>17726905.690000001</v>
          </cell>
          <cell r="W1024">
            <v>17726905.690000001</v>
          </cell>
          <cell r="X1024">
            <v>17726905.690000001</v>
          </cell>
          <cell r="Y1024">
            <v>17726905.690000001</v>
          </cell>
        </row>
        <row r="1025">
          <cell r="C1025">
            <v>12211</v>
          </cell>
          <cell r="E1025">
            <v>24</v>
          </cell>
          <cell r="G1025">
            <v>3</v>
          </cell>
          <cell r="U1025">
            <v>20000000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</row>
        <row r="1026">
          <cell r="C1026">
            <v>12502</v>
          </cell>
          <cell r="E1026">
            <v>33</v>
          </cell>
          <cell r="G1026">
            <v>3</v>
          </cell>
          <cell r="U1026">
            <v>20000000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</row>
        <row r="1027">
          <cell r="C1027">
            <v>12502</v>
          </cell>
          <cell r="E1027">
            <v>33</v>
          </cell>
          <cell r="G1027">
            <v>3</v>
          </cell>
          <cell r="U1027">
            <v>10000000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</row>
        <row r="1028">
          <cell r="C1028">
            <v>12502</v>
          </cell>
          <cell r="E1028">
            <v>33</v>
          </cell>
          <cell r="G1028">
            <v>3</v>
          </cell>
          <cell r="U1028">
            <v>51000000</v>
          </cell>
          <cell r="V1028">
            <v>15000000</v>
          </cell>
          <cell r="W1028">
            <v>15000000</v>
          </cell>
          <cell r="X1028">
            <v>0</v>
          </cell>
          <cell r="Y1028">
            <v>0</v>
          </cell>
        </row>
        <row r="1029">
          <cell r="C1029">
            <v>12502</v>
          </cell>
          <cell r="E1029">
            <v>33</v>
          </cell>
          <cell r="G1029">
            <v>3</v>
          </cell>
          <cell r="U1029">
            <v>6193292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</row>
        <row r="1030">
          <cell r="C1030">
            <v>12502</v>
          </cell>
          <cell r="E1030">
            <v>33</v>
          </cell>
          <cell r="G1030">
            <v>3</v>
          </cell>
          <cell r="U1030">
            <v>90100000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</row>
        <row r="1031">
          <cell r="C1031">
            <v>12502</v>
          </cell>
          <cell r="E1031">
            <v>33</v>
          </cell>
          <cell r="G1031">
            <v>3</v>
          </cell>
          <cell r="U1031">
            <v>353381449</v>
          </cell>
          <cell r="V1031">
            <v>106879900</v>
          </cell>
          <cell r="W1031">
            <v>106879900</v>
          </cell>
          <cell r="X1031">
            <v>0</v>
          </cell>
          <cell r="Y1031">
            <v>0</v>
          </cell>
        </row>
        <row r="1032">
          <cell r="C1032">
            <v>12502</v>
          </cell>
          <cell r="E1032">
            <v>33</v>
          </cell>
          <cell r="G1032">
            <v>3</v>
          </cell>
          <cell r="U1032">
            <v>3900000</v>
          </cell>
          <cell r="V1032">
            <v>3900000</v>
          </cell>
          <cell r="W1032">
            <v>0</v>
          </cell>
          <cell r="X1032">
            <v>0</v>
          </cell>
          <cell r="Y1032">
            <v>0</v>
          </cell>
        </row>
        <row r="1033">
          <cell r="C1033">
            <v>12503</v>
          </cell>
          <cell r="E1033">
            <v>21</v>
          </cell>
          <cell r="G1033">
            <v>3</v>
          </cell>
          <cell r="U1033">
            <v>40000000</v>
          </cell>
          <cell r="V1033">
            <v>40000000</v>
          </cell>
          <cell r="W1033">
            <v>0</v>
          </cell>
          <cell r="X1033">
            <v>0</v>
          </cell>
          <cell r="Y1033">
            <v>0</v>
          </cell>
        </row>
        <row r="1034">
          <cell r="C1034">
            <v>12503</v>
          </cell>
          <cell r="E1034">
            <v>21</v>
          </cell>
          <cell r="G1034">
            <v>3</v>
          </cell>
          <cell r="U1034">
            <v>410005419</v>
          </cell>
          <cell r="V1034">
            <v>201867461</v>
          </cell>
          <cell r="W1034">
            <v>83428461</v>
          </cell>
          <cell r="X1034">
            <v>62799274</v>
          </cell>
          <cell r="Y1034">
            <v>62799274</v>
          </cell>
        </row>
        <row r="1035">
          <cell r="C1035">
            <v>12504</v>
          </cell>
          <cell r="E1035">
            <v>22</v>
          </cell>
          <cell r="G1035">
            <v>3</v>
          </cell>
          <cell r="U1035">
            <v>9684229</v>
          </cell>
          <cell r="V1035">
            <v>9684229</v>
          </cell>
          <cell r="W1035">
            <v>9684229</v>
          </cell>
          <cell r="X1035">
            <v>0</v>
          </cell>
          <cell r="Y1035">
            <v>0</v>
          </cell>
        </row>
        <row r="1036">
          <cell r="C1036">
            <v>12504</v>
          </cell>
          <cell r="E1036">
            <v>22</v>
          </cell>
          <cell r="G1036">
            <v>3</v>
          </cell>
          <cell r="U1036">
            <v>73000000</v>
          </cell>
          <cell r="V1036">
            <v>23000000</v>
          </cell>
          <cell r="W1036">
            <v>23000000</v>
          </cell>
          <cell r="X1036">
            <v>3500000</v>
          </cell>
          <cell r="Y1036">
            <v>0</v>
          </cell>
        </row>
        <row r="1037">
          <cell r="C1037">
            <v>12504</v>
          </cell>
          <cell r="E1037">
            <v>22</v>
          </cell>
          <cell r="G1037">
            <v>3</v>
          </cell>
          <cell r="U1037">
            <v>60000000</v>
          </cell>
          <cell r="V1037">
            <v>60000000</v>
          </cell>
          <cell r="W1037">
            <v>60000000</v>
          </cell>
          <cell r="X1037">
            <v>24000000</v>
          </cell>
          <cell r="Y1037">
            <v>24000000</v>
          </cell>
        </row>
        <row r="1038">
          <cell r="C1038">
            <v>12504</v>
          </cell>
          <cell r="E1038">
            <v>22</v>
          </cell>
          <cell r="G1038">
            <v>3</v>
          </cell>
          <cell r="U1038">
            <v>47000000</v>
          </cell>
          <cell r="V1038">
            <v>47000000</v>
          </cell>
          <cell r="W1038">
            <v>47000000</v>
          </cell>
          <cell r="X1038">
            <v>0</v>
          </cell>
          <cell r="Y1038">
            <v>0</v>
          </cell>
        </row>
        <row r="1039">
          <cell r="C1039">
            <v>12504</v>
          </cell>
          <cell r="E1039">
            <v>22</v>
          </cell>
          <cell r="G1039">
            <v>3</v>
          </cell>
          <cell r="U1039">
            <v>50000000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</row>
        <row r="1040">
          <cell r="C1040">
            <v>12505</v>
          </cell>
          <cell r="E1040">
            <v>21</v>
          </cell>
          <cell r="G1040">
            <v>3</v>
          </cell>
          <cell r="U1040">
            <v>38000000</v>
          </cell>
          <cell r="V1040">
            <v>38000000</v>
          </cell>
          <cell r="W1040">
            <v>0</v>
          </cell>
          <cell r="X1040">
            <v>0</v>
          </cell>
          <cell r="Y1040">
            <v>0</v>
          </cell>
        </row>
        <row r="1041">
          <cell r="C1041">
            <v>12505</v>
          </cell>
          <cell r="E1041">
            <v>21</v>
          </cell>
          <cell r="G1041">
            <v>3</v>
          </cell>
          <cell r="U1041">
            <v>5617955</v>
          </cell>
          <cell r="V1041">
            <v>2808977</v>
          </cell>
          <cell r="W1041">
            <v>0</v>
          </cell>
          <cell r="X1041">
            <v>0</v>
          </cell>
          <cell r="Y1041">
            <v>0</v>
          </cell>
        </row>
        <row r="1042">
          <cell r="C1042">
            <v>12509</v>
          </cell>
          <cell r="E1042">
            <v>23</v>
          </cell>
          <cell r="G1042">
            <v>3</v>
          </cell>
          <cell r="U1042">
            <v>12174556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</row>
        <row r="1043">
          <cell r="C1043">
            <v>12509</v>
          </cell>
          <cell r="E1043">
            <v>23</v>
          </cell>
          <cell r="G1043">
            <v>3</v>
          </cell>
          <cell r="U1043">
            <v>15410399</v>
          </cell>
          <cell r="V1043">
            <v>971499</v>
          </cell>
          <cell r="W1043">
            <v>971499</v>
          </cell>
          <cell r="X1043">
            <v>483400</v>
          </cell>
          <cell r="Y1043">
            <v>483400</v>
          </cell>
        </row>
        <row r="1044">
          <cell r="C1044">
            <v>12509</v>
          </cell>
          <cell r="E1044">
            <v>23</v>
          </cell>
          <cell r="G1044">
            <v>3</v>
          </cell>
          <cell r="U1044">
            <v>10915700</v>
          </cell>
          <cell r="V1044">
            <v>688145</v>
          </cell>
          <cell r="W1044">
            <v>688145</v>
          </cell>
          <cell r="X1044">
            <v>342500</v>
          </cell>
          <cell r="Y1044">
            <v>342500</v>
          </cell>
        </row>
        <row r="1045">
          <cell r="C1045">
            <v>12509</v>
          </cell>
          <cell r="E1045">
            <v>23</v>
          </cell>
          <cell r="G1045">
            <v>3</v>
          </cell>
          <cell r="U1045">
            <v>13489356</v>
          </cell>
          <cell r="V1045">
            <v>869526</v>
          </cell>
          <cell r="W1045">
            <v>869526</v>
          </cell>
          <cell r="X1045">
            <v>0</v>
          </cell>
          <cell r="Y1045">
            <v>0</v>
          </cell>
        </row>
        <row r="1046">
          <cell r="C1046">
            <v>12509</v>
          </cell>
          <cell r="E1046">
            <v>23</v>
          </cell>
          <cell r="G1046">
            <v>3</v>
          </cell>
          <cell r="U1046">
            <v>371123</v>
          </cell>
          <cell r="V1046">
            <v>371123</v>
          </cell>
          <cell r="W1046">
            <v>371123</v>
          </cell>
          <cell r="X1046">
            <v>180900</v>
          </cell>
          <cell r="Y1046">
            <v>180900</v>
          </cell>
        </row>
        <row r="1047">
          <cell r="C1047">
            <v>12509</v>
          </cell>
          <cell r="E1047">
            <v>23</v>
          </cell>
          <cell r="G1047">
            <v>3</v>
          </cell>
          <cell r="U1047">
            <v>670352</v>
          </cell>
          <cell r="V1047">
            <v>39520</v>
          </cell>
          <cell r="W1047">
            <v>39520</v>
          </cell>
          <cell r="X1047">
            <v>21300</v>
          </cell>
          <cell r="Y1047">
            <v>21300</v>
          </cell>
        </row>
        <row r="1048">
          <cell r="C1048">
            <v>12509</v>
          </cell>
          <cell r="E1048">
            <v>23</v>
          </cell>
          <cell r="G1048">
            <v>3</v>
          </cell>
          <cell r="U1048">
            <v>278342</v>
          </cell>
          <cell r="V1048">
            <v>278342</v>
          </cell>
          <cell r="W1048">
            <v>278342</v>
          </cell>
          <cell r="X1048">
            <v>135900</v>
          </cell>
          <cell r="Y1048">
            <v>135900</v>
          </cell>
        </row>
        <row r="1049">
          <cell r="C1049">
            <v>12509</v>
          </cell>
          <cell r="E1049">
            <v>23</v>
          </cell>
          <cell r="G1049">
            <v>3</v>
          </cell>
          <cell r="U1049">
            <v>46390</v>
          </cell>
          <cell r="V1049">
            <v>46390</v>
          </cell>
          <cell r="W1049">
            <v>46390</v>
          </cell>
          <cell r="X1049">
            <v>22800</v>
          </cell>
          <cell r="Y1049">
            <v>22800</v>
          </cell>
        </row>
        <row r="1050">
          <cell r="C1050">
            <v>12509</v>
          </cell>
          <cell r="E1050">
            <v>23</v>
          </cell>
          <cell r="G1050">
            <v>3</v>
          </cell>
          <cell r="U1050">
            <v>46390</v>
          </cell>
          <cell r="V1050">
            <v>46390</v>
          </cell>
          <cell r="W1050">
            <v>46390</v>
          </cell>
          <cell r="X1050">
            <v>22800</v>
          </cell>
          <cell r="Y1050">
            <v>22800</v>
          </cell>
        </row>
        <row r="1051">
          <cell r="C1051">
            <v>12509</v>
          </cell>
          <cell r="E1051">
            <v>23</v>
          </cell>
          <cell r="G1051">
            <v>3</v>
          </cell>
          <cell r="U1051">
            <v>92780</v>
          </cell>
          <cell r="V1051">
            <v>92780</v>
          </cell>
          <cell r="W1051">
            <v>92780</v>
          </cell>
          <cell r="X1051">
            <v>45500</v>
          </cell>
          <cell r="Y1051">
            <v>45500</v>
          </cell>
        </row>
        <row r="1052">
          <cell r="C1052">
            <v>12509</v>
          </cell>
          <cell r="E1052">
            <v>23</v>
          </cell>
          <cell r="G1052">
            <v>3</v>
          </cell>
          <cell r="U1052">
            <v>213327507</v>
          </cell>
          <cell r="V1052">
            <v>173327507</v>
          </cell>
          <cell r="W1052">
            <v>173327507</v>
          </cell>
          <cell r="X1052">
            <v>0</v>
          </cell>
          <cell r="Y1052">
            <v>0</v>
          </cell>
        </row>
        <row r="1053">
          <cell r="C1053">
            <v>12509</v>
          </cell>
          <cell r="E1053">
            <v>23</v>
          </cell>
          <cell r="G1053">
            <v>3</v>
          </cell>
          <cell r="U1053">
            <v>261774573</v>
          </cell>
          <cell r="V1053">
            <v>206319585</v>
          </cell>
          <cell r="W1053">
            <v>162069585</v>
          </cell>
          <cell r="X1053">
            <v>86826585</v>
          </cell>
          <cell r="Y1053">
            <v>85326585</v>
          </cell>
        </row>
        <row r="1054">
          <cell r="C1054">
            <v>12509</v>
          </cell>
          <cell r="E1054">
            <v>23</v>
          </cell>
          <cell r="G1054">
            <v>3</v>
          </cell>
          <cell r="U1054">
            <v>50000000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</row>
        <row r="1055">
          <cell r="C1055">
            <v>12509</v>
          </cell>
          <cell r="E1055">
            <v>23</v>
          </cell>
          <cell r="G1055">
            <v>3</v>
          </cell>
          <cell r="U1055">
            <v>566163093</v>
          </cell>
          <cell r="V1055">
            <v>477103725</v>
          </cell>
          <cell r="W1055">
            <v>0</v>
          </cell>
          <cell r="X1055">
            <v>0</v>
          </cell>
          <cell r="Y1055">
            <v>0</v>
          </cell>
        </row>
        <row r="1056">
          <cell r="C1056">
            <v>12509</v>
          </cell>
          <cell r="E1056">
            <v>23</v>
          </cell>
          <cell r="G1056">
            <v>3</v>
          </cell>
          <cell r="U1056">
            <v>119789340</v>
          </cell>
          <cell r="V1056">
            <v>73104744</v>
          </cell>
          <cell r="W1056">
            <v>73104744</v>
          </cell>
          <cell r="X1056">
            <v>39905485</v>
          </cell>
          <cell r="Y1056">
            <v>39905485</v>
          </cell>
        </row>
        <row r="1057">
          <cell r="C1057">
            <v>12509</v>
          </cell>
          <cell r="E1057">
            <v>23</v>
          </cell>
          <cell r="G1057">
            <v>3</v>
          </cell>
          <cell r="U1057">
            <v>547291</v>
          </cell>
          <cell r="V1057">
            <v>547291</v>
          </cell>
          <cell r="W1057">
            <v>547291</v>
          </cell>
          <cell r="X1057">
            <v>326083</v>
          </cell>
          <cell r="Y1057">
            <v>326083</v>
          </cell>
        </row>
        <row r="1058">
          <cell r="C1058">
            <v>12509</v>
          </cell>
          <cell r="E1058">
            <v>23</v>
          </cell>
          <cell r="G1058">
            <v>3</v>
          </cell>
          <cell r="U1058">
            <v>851631</v>
          </cell>
          <cell r="V1058">
            <v>851631</v>
          </cell>
          <cell r="W1058">
            <v>851631</v>
          </cell>
          <cell r="X1058">
            <v>525173</v>
          </cell>
          <cell r="Y1058">
            <v>525173</v>
          </cell>
        </row>
        <row r="1059">
          <cell r="C1059">
            <v>12509</v>
          </cell>
          <cell r="E1059">
            <v>23</v>
          </cell>
          <cell r="G1059">
            <v>3</v>
          </cell>
          <cell r="U1059">
            <v>4991223</v>
          </cell>
          <cell r="V1059">
            <v>277156</v>
          </cell>
          <cell r="W1059">
            <v>277156</v>
          </cell>
          <cell r="X1059">
            <v>199699</v>
          </cell>
          <cell r="Y1059">
            <v>199699</v>
          </cell>
        </row>
        <row r="1060">
          <cell r="C1060">
            <v>12509</v>
          </cell>
          <cell r="E1060">
            <v>23</v>
          </cell>
          <cell r="G1060">
            <v>3</v>
          </cell>
          <cell r="U1060">
            <v>3493856</v>
          </cell>
          <cell r="V1060">
            <v>302841</v>
          </cell>
          <cell r="W1060">
            <v>302841</v>
          </cell>
          <cell r="X1060">
            <v>0</v>
          </cell>
          <cell r="Y1060">
            <v>0</v>
          </cell>
        </row>
        <row r="1061">
          <cell r="C1061">
            <v>12509</v>
          </cell>
          <cell r="E1061">
            <v>23</v>
          </cell>
          <cell r="G1061">
            <v>3</v>
          </cell>
          <cell r="U1061">
            <v>5136800</v>
          </cell>
          <cell r="V1061">
            <v>524790</v>
          </cell>
          <cell r="W1061">
            <v>524790</v>
          </cell>
          <cell r="X1061">
            <v>0</v>
          </cell>
          <cell r="Y1061">
            <v>0</v>
          </cell>
        </row>
        <row r="1062">
          <cell r="C1062">
            <v>12509</v>
          </cell>
          <cell r="E1062">
            <v>23</v>
          </cell>
          <cell r="G1062">
            <v>3</v>
          </cell>
          <cell r="U1062">
            <v>665496</v>
          </cell>
          <cell r="V1062">
            <v>40378</v>
          </cell>
          <cell r="W1062">
            <v>40378</v>
          </cell>
          <cell r="X1062">
            <v>0</v>
          </cell>
          <cell r="Y1062">
            <v>0</v>
          </cell>
        </row>
        <row r="1063">
          <cell r="C1063">
            <v>12509</v>
          </cell>
          <cell r="E1063">
            <v>23</v>
          </cell>
          <cell r="G1063">
            <v>3</v>
          </cell>
          <cell r="U1063">
            <v>5136800</v>
          </cell>
          <cell r="V1063">
            <v>357811</v>
          </cell>
          <cell r="W1063">
            <v>357811</v>
          </cell>
          <cell r="X1063">
            <v>0</v>
          </cell>
          <cell r="Y1063">
            <v>0</v>
          </cell>
        </row>
        <row r="1064">
          <cell r="C1064">
            <v>12509</v>
          </cell>
          <cell r="E1064">
            <v>23</v>
          </cell>
          <cell r="G1064">
            <v>3</v>
          </cell>
          <cell r="U1064">
            <v>11117602</v>
          </cell>
          <cell r="V1064">
            <v>735501</v>
          </cell>
          <cell r="W1064">
            <v>735501</v>
          </cell>
          <cell r="X1064">
            <v>0</v>
          </cell>
          <cell r="Y1064">
            <v>0</v>
          </cell>
        </row>
        <row r="1065">
          <cell r="C1065">
            <v>12603</v>
          </cell>
          <cell r="E1065">
            <v>14</v>
          </cell>
          <cell r="G1065">
            <v>3</v>
          </cell>
          <cell r="U1065">
            <v>7000000</v>
          </cell>
          <cell r="V1065">
            <v>1600000</v>
          </cell>
          <cell r="W1065">
            <v>1600000</v>
          </cell>
          <cell r="X1065">
            <v>0</v>
          </cell>
          <cell r="Y1065">
            <v>0</v>
          </cell>
        </row>
        <row r="1066">
          <cell r="C1066">
            <v>12603</v>
          </cell>
          <cell r="E1066">
            <v>14</v>
          </cell>
          <cell r="G1066">
            <v>3</v>
          </cell>
          <cell r="U1066">
            <v>84224367</v>
          </cell>
          <cell r="V1066">
            <v>63100000</v>
          </cell>
          <cell r="W1066">
            <v>17500000</v>
          </cell>
          <cell r="X1066">
            <v>0</v>
          </cell>
          <cell r="Y1066">
            <v>0</v>
          </cell>
        </row>
        <row r="1067">
          <cell r="C1067">
            <v>12603</v>
          </cell>
          <cell r="E1067">
            <v>14</v>
          </cell>
          <cell r="G1067">
            <v>3</v>
          </cell>
          <cell r="U1067">
            <v>10000000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</row>
        <row r="1068">
          <cell r="C1068">
            <v>12603</v>
          </cell>
          <cell r="E1068">
            <v>14</v>
          </cell>
          <cell r="G1068">
            <v>3</v>
          </cell>
          <cell r="U1068">
            <v>15000000</v>
          </cell>
          <cell r="V1068">
            <v>15000000</v>
          </cell>
          <cell r="W1068">
            <v>15000000</v>
          </cell>
          <cell r="X1068">
            <v>0</v>
          </cell>
          <cell r="Y1068">
            <v>0</v>
          </cell>
        </row>
        <row r="1069">
          <cell r="C1069">
            <v>12604</v>
          </cell>
          <cell r="E1069">
            <v>23</v>
          </cell>
          <cell r="G1069">
            <v>3</v>
          </cell>
          <cell r="U1069">
            <v>15325434</v>
          </cell>
          <cell r="V1069">
            <v>6440000</v>
          </cell>
          <cell r="W1069">
            <v>6440000</v>
          </cell>
          <cell r="X1069">
            <v>0</v>
          </cell>
          <cell r="Y1069">
            <v>0</v>
          </cell>
        </row>
        <row r="1070">
          <cell r="C1070">
            <v>12605</v>
          </cell>
          <cell r="E1070">
            <v>26</v>
          </cell>
          <cell r="G1070">
            <v>3</v>
          </cell>
          <cell r="U1070">
            <v>2000000000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</row>
        <row r="1071">
          <cell r="C1071">
            <v>12609</v>
          </cell>
          <cell r="E1071">
            <v>22</v>
          </cell>
          <cell r="G1071">
            <v>3</v>
          </cell>
          <cell r="U1071">
            <v>3000000</v>
          </cell>
          <cell r="V1071">
            <v>0</v>
          </cell>
          <cell r="W1071">
            <v>0</v>
          </cell>
          <cell r="X1071">
            <v>0</v>
          </cell>
          <cell r="Y1071">
            <v>0</v>
          </cell>
        </row>
        <row r="1072">
          <cell r="C1072">
            <v>12609</v>
          </cell>
          <cell r="E1072">
            <v>22</v>
          </cell>
          <cell r="G1072">
            <v>3</v>
          </cell>
          <cell r="U1072">
            <v>4900000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</row>
        <row r="1073">
          <cell r="C1073">
            <v>12609</v>
          </cell>
          <cell r="E1073">
            <v>22</v>
          </cell>
          <cell r="G1073">
            <v>3</v>
          </cell>
          <cell r="U1073">
            <v>29347142</v>
          </cell>
          <cell r="V1073">
            <v>0</v>
          </cell>
          <cell r="W1073">
            <v>0</v>
          </cell>
          <cell r="X1073">
            <v>0</v>
          </cell>
          <cell r="Y1073">
            <v>0</v>
          </cell>
        </row>
        <row r="1074">
          <cell r="C1074">
            <v>12609</v>
          </cell>
          <cell r="E1074">
            <v>22</v>
          </cell>
          <cell r="G1074">
            <v>3</v>
          </cell>
          <cell r="U1074">
            <v>27085404</v>
          </cell>
          <cell r="V1074">
            <v>0</v>
          </cell>
          <cell r="W1074">
            <v>0</v>
          </cell>
          <cell r="X1074">
            <v>0</v>
          </cell>
          <cell r="Y1074">
            <v>0</v>
          </cell>
        </row>
        <row r="1075">
          <cell r="C1075">
            <v>12610</v>
          </cell>
          <cell r="E1075">
            <v>14</v>
          </cell>
          <cell r="G1075">
            <v>3</v>
          </cell>
          <cell r="U1075">
            <v>4307213</v>
          </cell>
          <cell r="V1075">
            <v>4307213</v>
          </cell>
          <cell r="W1075">
            <v>4307213</v>
          </cell>
          <cell r="X1075">
            <v>0</v>
          </cell>
          <cell r="Y1075">
            <v>0</v>
          </cell>
        </row>
        <row r="1076">
          <cell r="C1076">
            <v>12611</v>
          </cell>
          <cell r="E1076">
            <v>14</v>
          </cell>
          <cell r="G1076">
            <v>3</v>
          </cell>
          <cell r="U1076">
            <v>500000000</v>
          </cell>
          <cell r="V1076">
            <v>400000000</v>
          </cell>
          <cell r="W1076">
            <v>254857532</v>
          </cell>
          <cell r="X1076">
            <v>0</v>
          </cell>
          <cell r="Y1076">
            <v>0</v>
          </cell>
        </row>
        <row r="1077">
          <cell r="C1077">
            <v>12612</v>
          </cell>
          <cell r="E1077">
            <v>25</v>
          </cell>
          <cell r="G1077">
            <v>1</v>
          </cell>
          <cell r="U1077">
            <v>250000000</v>
          </cell>
          <cell r="V1077">
            <v>151527501</v>
          </cell>
          <cell r="W1077">
            <v>151527501</v>
          </cell>
          <cell r="X1077">
            <v>151527501</v>
          </cell>
          <cell r="Y1077">
            <v>151527501</v>
          </cell>
        </row>
        <row r="1078">
          <cell r="C1078">
            <v>12613</v>
          </cell>
          <cell r="E1078">
            <v>14</v>
          </cell>
          <cell r="G1078">
            <v>3</v>
          </cell>
          <cell r="U1078">
            <v>58277312</v>
          </cell>
          <cell r="V1078">
            <v>40000000</v>
          </cell>
          <cell r="W1078">
            <v>1600000</v>
          </cell>
          <cell r="X1078">
            <v>0</v>
          </cell>
          <cell r="Y1078">
            <v>0</v>
          </cell>
        </row>
        <row r="1079">
          <cell r="C1079">
            <v>12613</v>
          </cell>
          <cell r="E1079">
            <v>14</v>
          </cell>
          <cell r="G1079">
            <v>3</v>
          </cell>
          <cell r="U1079">
            <v>26000000</v>
          </cell>
          <cell r="V1079">
            <v>24500000</v>
          </cell>
          <cell r="W1079">
            <v>24500000</v>
          </cell>
          <cell r="X1079">
            <v>0</v>
          </cell>
          <cell r="Y1079">
            <v>0</v>
          </cell>
        </row>
        <row r="1080">
          <cell r="C1080">
            <v>13101</v>
          </cell>
          <cell r="E1080">
            <v>28</v>
          </cell>
          <cell r="G1080">
            <v>3</v>
          </cell>
          <cell r="U1080">
            <v>3481300</v>
          </cell>
          <cell r="V1080">
            <v>386934</v>
          </cell>
          <cell r="W1080">
            <v>386934</v>
          </cell>
          <cell r="X1080">
            <v>386934</v>
          </cell>
          <cell r="Y1080">
            <v>386934</v>
          </cell>
        </row>
        <row r="1081">
          <cell r="C1081">
            <v>13101</v>
          </cell>
          <cell r="E1081">
            <v>28</v>
          </cell>
          <cell r="G1081">
            <v>3</v>
          </cell>
          <cell r="U1081">
            <v>829414904</v>
          </cell>
          <cell r="V1081">
            <v>373202400</v>
          </cell>
          <cell r="W1081">
            <v>373202400</v>
          </cell>
          <cell r="X1081">
            <v>373202400</v>
          </cell>
          <cell r="Y1081">
            <v>373202400</v>
          </cell>
        </row>
        <row r="1082">
          <cell r="C1082">
            <v>13101</v>
          </cell>
          <cell r="E1082">
            <v>28</v>
          </cell>
          <cell r="G1082">
            <v>3</v>
          </cell>
          <cell r="U1082">
            <v>600933452</v>
          </cell>
          <cell r="V1082">
            <v>264371600</v>
          </cell>
          <cell r="W1082">
            <v>264371600</v>
          </cell>
          <cell r="X1082">
            <v>264371600</v>
          </cell>
          <cell r="Y1082">
            <v>264371600</v>
          </cell>
        </row>
        <row r="1083">
          <cell r="C1083">
            <v>13101</v>
          </cell>
          <cell r="E1083">
            <v>28</v>
          </cell>
          <cell r="G1083">
            <v>3</v>
          </cell>
          <cell r="U1083">
            <v>648330689</v>
          </cell>
          <cell r="V1083">
            <v>628057657</v>
          </cell>
          <cell r="W1083">
            <v>628057657</v>
          </cell>
          <cell r="X1083">
            <v>628057657</v>
          </cell>
          <cell r="Y1083">
            <v>628057657</v>
          </cell>
        </row>
        <row r="1084">
          <cell r="C1084">
            <v>13101</v>
          </cell>
          <cell r="E1084">
            <v>28</v>
          </cell>
          <cell r="G1084">
            <v>3</v>
          </cell>
          <cell r="U1084">
            <v>360942996</v>
          </cell>
          <cell r="V1084">
            <v>160527500</v>
          </cell>
          <cell r="W1084">
            <v>160527500</v>
          </cell>
          <cell r="X1084">
            <v>160527500</v>
          </cell>
          <cell r="Y1084">
            <v>160527500</v>
          </cell>
        </row>
        <row r="1085">
          <cell r="C1085">
            <v>13101</v>
          </cell>
          <cell r="E1085">
            <v>28</v>
          </cell>
          <cell r="G1085">
            <v>3</v>
          </cell>
          <cell r="U1085">
            <v>61079800</v>
          </cell>
          <cell r="V1085">
            <v>17927600</v>
          </cell>
          <cell r="W1085">
            <v>17927600</v>
          </cell>
          <cell r="X1085">
            <v>17927600</v>
          </cell>
          <cell r="Y1085">
            <v>17927600</v>
          </cell>
        </row>
        <row r="1086">
          <cell r="C1086">
            <v>13101</v>
          </cell>
          <cell r="E1086">
            <v>28</v>
          </cell>
          <cell r="G1086">
            <v>3</v>
          </cell>
          <cell r="U1086">
            <v>275649490</v>
          </cell>
          <cell r="V1086">
            <v>120422600</v>
          </cell>
          <cell r="W1086">
            <v>120422600</v>
          </cell>
          <cell r="X1086">
            <v>120422600</v>
          </cell>
          <cell r="Y1086">
            <v>120422600</v>
          </cell>
        </row>
        <row r="1087">
          <cell r="C1087">
            <v>13101</v>
          </cell>
          <cell r="E1087">
            <v>28</v>
          </cell>
          <cell r="G1087">
            <v>3</v>
          </cell>
          <cell r="U1087">
            <v>45852328</v>
          </cell>
          <cell r="V1087">
            <v>20126700</v>
          </cell>
          <cell r="W1087">
            <v>20126700</v>
          </cell>
          <cell r="X1087">
            <v>20126700</v>
          </cell>
          <cell r="Y1087">
            <v>20126700</v>
          </cell>
        </row>
        <row r="1088">
          <cell r="C1088">
            <v>13101</v>
          </cell>
          <cell r="E1088">
            <v>28</v>
          </cell>
          <cell r="G1088">
            <v>3</v>
          </cell>
          <cell r="U1088">
            <v>55693076</v>
          </cell>
          <cell r="V1088">
            <v>20126700</v>
          </cell>
          <cell r="W1088">
            <v>20126700</v>
          </cell>
          <cell r="X1088">
            <v>20126700</v>
          </cell>
          <cell r="Y1088">
            <v>20126700</v>
          </cell>
        </row>
        <row r="1089">
          <cell r="C1089">
            <v>13101</v>
          </cell>
          <cell r="E1089">
            <v>28</v>
          </cell>
          <cell r="G1089">
            <v>3</v>
          </cell>
          <cell r="U1089">
            <v>90286624</v>
          </cell>
          <cell r="V1089">
            <v>40188700</v>
          </cell>
          <cell r="W1089">
            <v>40188700</v>
          </cell>
          <cell r="X1089">
            <v>40188700</v>
          </cell>
          <cell r="Y1089">
            <v>40188700</v>
          </cell>
        </row>
        <row r="1090">
          <cell r="C1090">
            <v>13101</v>
          </cell>
          <cell r="E1090">
            <v>28</v>
          </cell>
          <cell r="G1090">
            <v>3</v>
          </cell>
          <cell r="U1090">
            <v>5401988873.5600004</v>
          </cell>
          <cell r="V1090">
            <v>2820548532</v>
          </cell>
          <cell r="W1090">
            <v>2820548532</v>
          </cell>
          <cell r="X1090">
            <v>2820548532</v>
          </cell>
          <cell r="Y1090">
            <v>2820548532</v>
          </cell>
        </row>
        <row r="1091">
          <cell r="C1091">
            <v>13101</v>
          </cell>
          <cell r="E1091">
            <v>28</v>
          </cell>
          <cell r="G1091">
            <v>3</v>
          </cell>
          <cell r="U1091">
            <v>35416790</v>
          </cell>
          <cell r="V1091">
            <v>6950527</v>
          </cell>
          <cell r="W1091">
            <v>6950527</v>
          </cell>
          <cell r="X1091">
            <v>6950527</v>
          </cell>
          <cell r="Y1091">
            <v>6950527</v>
          </cell>
        </row>
        <row r="1092">
          <cell r="C1092">
            <v>13101</v>
          </cell>
          <cell r="E1092">
            <v>28</v>
          </cell>
          <cell r="G1092">
            <v>3</v>
          </cell>
          <cell r="U1092">
            <v>472921335.04000002</v>
          </cell>
          <cell r="V1092">
            <v>299478259</v>
          </cell>
          <cell r="W1092">
            <v>186754852</v>
          </cell>
          <cell r="X1092">
            <v>180050007</v>
          </cell>
          <cell r="Y1092">
            <v>180050007</v>
          </cell>
        </row>
        <row r="1093">
          <cell r="C1093">
            <v>13101</v>
          </cell>
          <cell r="E1093">
            <v>28</v>
          </cell>
          <cell r="G1093">
            <v>3</v>
          </cell>
          <cell r="U1093">
            <v>103713449</v>
          </cell>
          <cell r="V1093">
            <v>47564121</v>
          </cell>
          <cell r="W1093">
            <v>47564121</v>
          </cell>
          <cell r="X1093">
            <v>47564121</v>
          </cell>
          <cell r="Y1093">
            <v>47564121</v>
          </cell>
        </row>
        <row r="1094">
          <cell r="C1094">
            <v>13101</v>
          </cell>
          <cell r="E1094">
            <v>28</v>
          </cell>
          <cell r="G1094">
            <v>3</v>
          </cell>
          <cell r="U1094">
            <v>141700129</v>
          </cell>
          <cell r="V1094">
            <v>76036547</v>
          </cell>
          <cell r="W1094">
            <v>76036547</v>
          </cell>
          <cell r="X1094">
            <v>76036547</v>
          </cell>
          <cell r="Y1094">
            <v>76036547</v>
          </cell>
        </row>
        <row r="1095">
          <cell r="C1095">
            <v>13101</v>
          </cell>
          <cell r="E1095">
            <v>28</v>
          </cell>
          <cell r="G1095">
            <v>3</v>
          </cell>
          <cell r="U1095">
            <v>259272554</v>
          </cell>
          <cell r="V1095">
            <v>249737025</v>
          </cell>
          <cell r="W1095">
            <v>249737025</v>
          </cell>
          <cell r="X1095">
            <v>249737025</v>
          </cell>
          <cell r="Y1095">
            <v>249737025</v>
          </cell>
        </row>
        <row r="1096">
          <cell r="C1096">
            <v>13101</v>
          </cell>
          <cell r="E1096">
            <v>28</v>
          </cell>
          <cell r="G1096">
            <v>3</v>
          </cell>
          <cell r="U1096">
            <v>191531249</v>
          </cell>
          <cell r="V1096">
            <v>127262941</v>
          </cell>
          <cell r="W1096">
            <v>127262941</v>
          </cell>
          <cell r="X1096">
            <v>127262941</v>
          </cell>
          <cell r="Y1096">
            <v>127262941</v>
          </cell>
        </row>
        <row r="1097">
          <cell r="C1097">
            <v>13101</v>
          </cell>
          <cell r="E1097">
            <v>28</v>
          </cell>
          <cell r="G1097">
            <v>3</v>
          </cell>
          <cell r="U1097">
            <v>1193162440</v>
          </cell>
          <cell r="V1097">
            <v>567061784</v>
          </cell>
          <cell r="W1097">
            <v>567061784</v>
          </cell>
          <cell r="X1097">
            <v>567061784</v>
          </cell>
          <cell r="Y1097">
            <v>567061784</v>
          </cell>
        </row>
        <row r="1098">
          <cell r="C1098">
            <v>13101</v>
          </cell>
          <cell r="E1098">
            <v>28</v>
          </cell>
          <cell r="G1098">
            <v>3</v>
          </cell>
          <cell r="U1098">
            <v>282557093</v>
          </cell>
          <cell r="V1098">
            <v>58693300</v>
          </cell>
          <cell r="W1098">
            <v>58693300</v>
          </cell>
          <cell r="X1098">
            <v>58693300</v>
          </cell>
          <cell r="Y1098">
            <v>58693300</v>
          </cell>
        </row>
        <row r="1099">
          <cell r="C1099">
            <v>13101</v>
          </cell>
          <cell r="E1099">
            <v>28</v>
          </cell>
          <cell r="G1099">
            <v>3</v>
          </cell>
          <cell r="U1099">
            <v>90000000</v>
          </cell>
          <cell r="V1099">
            <v>5416768</v>
          </cell>
          <cell r="W1099">
            <v>5416768</v>
          </cell>
          <cell r="X1099">
            <v>5416768</v>
          </cell>
          <cell r="Y1099">
            <v>5416768</v>
          </cell>
        </row>
        <row r="1100">
          <cell r="C1100">
            <v>13101</v>
          </cell>
          <cell r="E1100">
            <v>28</v>
          </cell>
          <cell r="G1100">
            <v>3</v>
          </cell>
          <cell r="U1100">
            <v>90683783</v>
          </cell>
          <cell r="V1100">
            <v>90683783</v>
          </cell>
          <cell r="W1100">
            <v>90683783</v>
          </cell>
          <cell r="X1100">
            <v>6672602</v>
          </cell>
          <cell r="Y1100">
            <v>6672602</v>
          </cell>
        </row>
        <row r="1101">
          <cell r="C1101">
            <v>13101</v>
          </cell>
          <cell r="E1101">
            <v>28</v>
          </cell>
          <cell r="G1101">
            <v>3</v>
          </cell>
          <cell r="U1101">
            <v>48041895</v>
          </cell>
          <cell r="V1101">
            <v>10916403</v>
          </cell>
          <cell r="W1101">
            <v>10916403</v>
          </cell>
          <cell r="X1101">
            <v>10916403</v>
          </cell>
          <cell r="Y1101">
            <v>10916403</v>
          </cell>
        </row>
        <row r="1102">
          <cell r="C1102">
            <v>13101</v>
          </cell>
          <cell r="E1102">
            <v>28</v>
          </cell>
          <cell r="G1102">
            <v>3</v>
          </cell>
          <cell r="U1102">
            <v>615440822</v>
          </cell>
          <cell r="V1102">
            <v>326634664</v>
          </cell>
          <cell r="W1102">
            <v>326634664</v>
          </cell>
          <cell r="X1102">
            <v>326634664</v>
          </cell>
          <cell r="Y1102">
            <v>326634664</v>
          </cell>
        </row>
        <row r="1103">
          <cell r="C1103">
            <v>13101</v>
          </cell>
          <cell r="E1103">
            <v>28</v>
          </cell>
          <cell r="G1103">
            <v>3</v>
          </cell>
          <cell r="U1103">
            <v>4423785800</v>
          </cell>
          <cell r="V1103">
            <v>1886272500</v>
          </cell>
          <cell r="W1103">
            <v>1886272500</v>
          </cell>
          <cell r="X1103">
            <v>1886272500</v>
          </cell>
          <cell r="Y1103">
            <v>1886272500</v>
          </cell>
        </row>
        <row r="1104">
          <cell r="C1104">
            <v>13101</v>
          </cell>
          <cell r="E1104">
            <v>28</v>
          </cell>
          <cell r="G1104">
            <v>3</v>
          </cell>
          <cell r="U1104">
            <v>0</v>
          </cell>
          <cell r="V1104">
            <v>0</v>
          </cell>
          <cell r="W1104">
            <v>0</v>
          </cell>
          <cell r="X1104">
            <v>0</v>
          </cell>
          <cell r="Y1104">
            <v>0</v>
          </cell>
        </row>
        <row r="1105">
          <cell r="C1105">
            <v>13101</v>
          </cell>
          <cell r="E1105">
            <v>28</v>
          </cell>
          <cell r="G1105">
            <v>3</v>
          </cell>
          <cell r="U1105">
            <v>3318480700</v>
          </cell>
          <cell r="V1105">
            <v>1414951300</v>
          </cell>
          <cell r="W1105">
            <v>1414951300</v>
          </cell>
          <cell r="X1105">
            <v>1414951300</v>
          </cell>
          <cell r="Y1105">
            <v>1414951300</v>
          </cell>
        </row>
        <row r="1106">
          <cell r="C1106">
            <v>13101</v>
          </cell>
          <cell r="E1106">
            <v>28</v>
          </cell>
          <cell r="G1106">
            <v>3</v>
          </cell>
          <cell r="U1106">
            <v>554591800</v>
          </cell>
          <cell r="V1106">
            <v>236454700</v>
          </cell>
          <cell r="W1106">
            <v>236454700</v>
          </cell>
          <cell r="X1106">
            <v>236454700</v>
          </cell>
          <cell r="Y1106">
            <v>236454700</v>
          </cell>
        </row>
        <row r="1107">
          <cell r="C1107">
            <v>13101</v>
          </cell>
          <cell r="E1107">
            <v>28</v>
          </cell>
          <cell r="G1107">
            <v>3</v>
          </cell>
          <cell r="U1107">
            <v>554591800</v>
          </cell>
          <cell r="V1107">
            <v>236454700</v>
          </cell>
          <cell r="W1107">
            <v>236454700</v>
          </cell>
          <cell r="X1107">
            <v>236454700</v>
          </cell>
          <cell r="Y1107">
            <v>236454700</v>
          </cell>
        </row>
        <row r="1108">
          <cell r="C1108">
            <v>13101</v>
          </cell>
          <cell r="E1108">
            <v>28</v>
          </cell>
          <cell r="G1108">
            <v>3</v>
          </cell>
          <cell r="U1108">
            <v>1107273600</v>
          </cell>
          <cell r="V1108">
            <v>472117400</v>
          </cell>
          <cell r="W1108">
            <v>472117400</v>
          </cell>
          <cell r="X1108">
            <v>472117400</v>
          </cell>
          <cell r="Y1108">
            <v>472117400</v>
          </cell>
        </row>
        <row r="1109">
          <cell r="C1109">
            <v>13101</v>
          </cell>
          <cell r="E1109">
            <v>28</v>
          </cell>
          <cell r="G1109">
            <v>3</v>
          </cell>
          <cell r="U1109">
            <v>1070839570</v>
          </cell>
          <cell r="V1109">
            <v>592108007</v>
          </cell>
          <cell r="W1109">
            <v>309211211</v>
          </cell>
          <cell r="X1109">
            <v>309211211</v>
          </cell>
          <cell r="Y1109">
            <v>309211211</v>
          </cell>
        </row>
        <row r="1110">
          <cell r="C1110">
            <v>13101</v>
          </cell>
          <cell r="E1110">
            <v>28</v>
          </cell>
          <cell r="G1110">
            <v>3</v>
          </cell>
          <cell r="U1110">
            <v>13830133.83</v>
          </cell>
          <cell r="V1110">
            <v>7486512</v>
          </cell>
          <cell r="W1110">
            <v>7486512</v>
          </cell>
          <cell r="X1110">
            <v>7486512</v>
          </cell>
          <cell r="Y1110">
            <v>7486512</v>
          </cell>
        </row>
        <row r="1111">
          <cell r="C1111">
            <v>13101</v>
          </cell>
          <cell r="E1111">
            <v>28</v>
          </cell>
          <cell r="G1111">
            <v>3</v>
          </cell>
          <cell r="U1111">
            <v>6256946</v>
          </cell>
          <cell r="V1111">
            <v>6256946</v>
          </cell>
          <cell r="W1111">
            <v>6256946</v>
          </cell>
          <cell r="X1111">
            <v>6256946</v>
          </cell>
          <cell r="Y1111">
            <v>6256946</v>
          </cell>
        </row>
        <row r="1112">
          <cell r="C1112">
            <v>13101</v>
          </cell>
          <cell r="E1112">
            <v>28</v>
          </cell>
          <cell r="G1112">
            <v>3</v>
          </cell>
          <cell r="U1112">
            <v>0</v>
          </cell>
          <cell r="V1112">
            <v>0</v>
          </cell>
          <cell r="W1112">
            <v>0</v>
          </cell>
          <cell r="X1112">
            <v>0</v>
          </cell>
          <cell r="Y1112">
            <v>0</v>
          </cell>
        </row>
        <row r="1113">
          <cell r="C1113">
            <v>13101</v>
          </cell>
          <cell r="E1113">
            <v>28</v>
          </cell>
          <cell r="G1113">
            <v>3</v>
          </cell>
          <cell r="U1113">
            <v>0</v>
          </cell>
          <cell r="V1113">
            <v>0</v>
          </cell>
          <cell r="W1113">
            <v>0</v>
          </cell>
          <cell r="X1113">
            <v>0</v>
          </cell>
          <cell r="Y1113">
            <v>0</v>
          </cell>
        </row>
        <row r="1114">
          <cell r="C1114">
            <v>13101</v>
          </cell>
          <cell r="E1114">
            <v>28</v>
          </cell>
          <cell r="G1114">
            <v>3</v>
          </cell>
          <cell r="U1114">
            <v>6875488536</v>
          </cell>
          <cell r="V1114">
            <v>15036632</v>
          </cell>
          <cell r="W1114">
            <v>15036632</v>
          </cell>
          <cell r="X1114">
            <v>15036632</v>
          </cell>
          <cell r="Y1114">
            <v>15036632</v>
          </cell>
        </row>
        <row r="1115">
          <cell r="C1115">
            <v>13101</v>
          </cell>
          <cell r="E1115">
            <v>28</v>
          </cell>
          <cell r="G1115">
            <v>3</v>
          </cell>
          <cell r="U1115">
            <v>3918894760.27</v>
          </cell>
          <cell r="V1115">
            <v>257917</v>
          </cell>
          <cell r="W1115">
            <v>257917</v>
          </cell>
          <cell r="X1115">
            <v>257917</v>
          </cell>
          <cell r="Y1115">
            <v>257917</v>
          </cell>
        </row>
        <row r="1116">
          <cell r="C1116">
            <v>13101</v>
          </cell>
          <cell r="E1116">
            <v>28</v>
          </cell>
          <cell r="G1116">
            <v>3</v>
          </cell>
          <cell r="U1116">
            <v>200000000</v>
          </cell>
          <cell r="V1116">
            <v>158778527</v>
          </cell>
          <cell r="W1116">
            <v>0</v>
          </cell>
          <cell r="X1116">
            <v>0</v>
          </cell>
          <cell r="Y1116">
            <v>0</v>
          </cell>
        </row>
        <row r="1117">
          <cell r="C1117">
            <v>13101</v>
          </cell>
          <cell r="E1117">
            <v>28</v>
          </cell>
          <cell r="G1117">
            <v>3</v>
          </cell>
          <cell r="U1117">
            <v>1489306151</v>
          </cell>
          <cell r="V1117">
            <v>545214047</v>
          </cell>
          <cell r="W1117">
            <v>545214047</v>
          </cell>
          <cell r="X1117">
            <v>545214047</v>
          </cell>
          <cell r="Y1117">
            <v>545214047</v>
          </cell>
        </row>
        <row r="1118">
          <cell r="C1118">
            <v>13101</v>
          </cell>
          <cell r="E1118">
            <v>28</v>
          </cell>
          <cell r="G1118">
            <v>3</v>
          </cell>
          <cell r="U1118">
            <v>3731980813.0900002</v>
          </cell>
          <cell r="V1118">
            <v>3579862922</v>
          </cell>
          <cell r="W1118">
            <v>3579862922</v>
          </cell>
          <cell r="X1118">
            <v>3579862922</v>
          </cell>
          <cell r="Y1118">
            <v>3579862922</v>
          </cell>
        </row>
        <row r="1119">
          <cell r="C1119">
            <v>13101</v>
          </cell>
          <cell r="E1119">
            <v>28</v>
          </cell>
          <cell r="G1119">
            <v>3</v>
          </cell>
          <cell r="U1119">
            <v>1049521719</v>
          </cell>
          <cell r="V1119">
            <v>642270196</v>
          </cell>
          <cell r="W1119">
            <v>642270196</v>
          </cell>
          <cell r="X1119">
            <v>642270196</v>
          </cell>
          <cell r="Y1119">
            <v>642270196</v>
          </cell>
        </row>
        <row r="1120">
          <cell r="C1120">
            <v>13101</v>
          </cell>
          <cell r="E1120">
            <v>28</v>
          </cell>
          <cell r="G1120">
            <v>3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</row>
        <row r="1121">
          <cell r="C1121">
            <v>13101</v>
          </cell>
          <cell r="E1121">
            <v>28</v>
          </cell>
          <cell r="G1121">
            <v>3</v>
          </cell>
          <cell r="U1121">
            <v>104793998.47</v>
          </cell>
          <cell r="V1121">
            <v>62504974</v>
          </cell>
          <cell r="W1121">
            <v>62504974</v>
          </cell>
          <cell r="X1121">
            <v>62504974</v>
          </cell>
          <cell r="Y1121">
            <v>62504974</v>
          </cell>
        </row>
        <row r="1122">
          <cell r="C1122">
            <v>13101</v>
          </cell>
          <cell r="E1122">
            <v>28</v>
          </cell>
          <cell r="G1122">
            <v>3</v>
          </cell>
          <cell r="U1122">
            <v>0</v>
          </cell>
          <cell r="V1122">
            <v>0</v>
          </cell>
          <cell r="W1122">
            <v>0</v>
          </cell>
          <cell r="X1122">
            <v>0</v>
          </cell>
          <cell r="Y1122">
            <v>0</v>
          </cell>
        </row>
        <row r="1123">
          <cell r="C1123">
            <v>13101</v>
          </cell>
          <cell r="E1123">
            <v>28</v>
          </cell>
          <cell r="G1123">
            <v>3</v>
          </cell>
          <cell r="U1123">
            <v>81087774004</v>
          </cell>
          <cell r="V1123">
            <v>39418384823</v>
          </cell>
          <cell r="W1123">
            <v>39418384823</v>
          </cell>
          <cell r="X1123">
            <v>39415275499</v>
          </cell>
          <cell r="Y1123">
            <v>39415275499</v>
          </cell>
        </row>
        <row r="1124">
          <cell r="C1124">
            <v>13101</v>
          </cell>
          <cell r="E1124">
            <v>28</v>
          </cell>
          <cell r="G1124">
            <v>3</v>
          </cell>
          <cell r="U1124">
            <v>2155021688</v>
          </cell>
          <cell r="V1124">
            <v>1074447672</v>
          </cell>
          <cell r="W1124">
            <v>1074447672</v>
          </cell>
          <cell r="X1124">
            <v>1074447672</v>
          </cell>
          <cell r="Y1124">
            <v>1074447672</v>
          </cell>
        </row>
        <row r="1125">
          <cell r="C1125">
            <v>13101</v>
          </cell>
          <cell r="E1125">
            <v>28</v>
          </cell>
          <cell r="G1125">
            <v>3</v>
          </cell>
          <cell r="U1125">
            <v>54261193</v>
          </cell>
          <cell r="V1125">
            <v>28350472</v>
          </cell>
          <cell r="W1125">
            <v>28350472</v>
          </cell>
          <cell r="X1125">
            <v>28350472</v>
          </cell>
          <cell r="Y1125">
            <v>28350472</v>
          </cell>
        </row>
        <row r="1126">
          <cell r="C1126">
            <v>13101</v>
          </cell>
          <cell r="E1126">
            <v>28</v>
          </cell>
          <cell r="G1126">
            <v>3</v>
          </cell>
          <cell r="U1126">
            <v>484563300</v>
          </cell>
          <cell r="V1126">
            <v>215499400</v>
          </cell>
          <cell r="W1126">
            <v>215499400</v>
          </cell>
          <cell r="X1126">
            <v>215499400</v>
          </cell>
          <cell r="Y1126">
            <v>215499400</v>
          </cell>
        </row>
        <row r="1127">
          <cell r="C1127">
            <v>13101</v>
          </cell>
          <cell r="E1127">
            <v>28</v>
          </cell>
          <cell r="G1127">
            <v>3</v>
          </cell>
          <cell r="U1127">
            <v>363463800</v>
          </cell>
          <cell r="V1127">
            <v>161632000</v>
          </cell>
          <cell r="W1127">
            <v>161632000</v>
          </cell>
          <cell r="X1127">
            <v>161632000</v>
          </cell>
          <cell r="Y1127">
            <v>161632000</v>
          </cell>
        </row>
        <row r="1128">
          <cell r="C1128">
            <v>13101</v>
          </cell>
          <cell r="E1128">
            <v>28</v>
          </cell>
          <cell r="G1128">
            <v>3</v>
          </cell>
          <cell r="U1128">
            <v>60695600</v>
          </cell>
          <cell r="V1128">
            <v>26976600</v>
          </cell>
          <cell r="W1128">
            <v>26976600</v>
          </cell>
          <cell r="X1128">
            <v>26976600</v>
          </cell>
          <cell r="Y1128">
            <v>26976600</v>
          </cell>
        </row>
        <row r="1129">
          <cell r="C1129">
            <v>13101</v>
          </cell>
          <cell r="E1129">
            <v>28</v>
          </cell>
          <cell r="G1129">
            <v>3</v>
          </cell>
          <cell r="U1129">
            <v>60695600</v>
          </cell>
          <cell r="V1129">
            <v>26976600</v>
          </cell>
          <cell r="W1129">
            <v>26976600</v>
          </cell>
          <cell r="X1129">
            <v>26976600</v>
          </cell>
          <cell r="Y1129">
            <v>26976600</v>
          </cell>
        </row>
        <row r="1130">
          <cell r="C1130">
            <v>13101</v>
          </cell>
          <cell r="E1130">
            <v>28</v>
          </cell>
          <cell r="G1130">
            <v>3</v>
          </cell>
          <cell r="U1130">
            <v>121242400</v>
          </cell>
          <cell r="V1130">
            <v>53911400</v>
          </cell>
          <cell r="W1130">
            <v>53911400</v>
          </cell>
          <cell r="X1130">
            <v>53911400</v>
          </cell>
          <cell r="Y1130">
            <v>53911400</v>
          </cell>
        </row>
        <row r="1131">
          <cell r="C1131">
            <v>13101</v>
          </cell>
          <cell r="E1131">
            <v>28</v>
          </cell>
          <cell r="G1131">
            <v>3</v>
          </cell>
          <cell r="U1131">
            <v>198866371.96000001</v>
          </cell>
          <cell r="V1131">
            <v>128442166</v>
          </cell>
          <cell r="W1131">
            <v>87211253</v>
          </cell>
          <cell r="X1131">
            <v>87211253</v>
          </cell>
          <cell r="Y1131">
            <v>87211253</v>
          </cell>
        </row>
        <row r="1132">
          <cell r="C1132">
            <v>13101</v>
          </cell>
          <cell r="E1132">
            <v>28</v>
          </cell>
          <cell r="G1132">
            <v>3</v>
          </cell>
          <cell r="U1132">
            <v>184443.17</v>
          </cell>
          <cell r="V1132">
            <v>0</v>
          </cell>
          <cell r="W1132">
            <v>0</v>
          </cell>
          <cell r="X1132">
            <v>0</v>
          </cell>
          <cell r="Y1132">
            <v>0</v>
          </cell>
        </row>
        <row r="1133">
          <cell r="C1133">
            <v>13101</v>
          </cell>
          <cell r="E1133">
            <v>28</v>
          </cell>
          <cell r="G1133">
            <v>3</v>
          </cell>
          <cell r="U1133">
            <v>924278201.03999996</v>
          </cell>
          <cell r="V1133">
            <v>7160506</v>
          </cell>
          <cell r="W1133">
            <v>7160506</v>
          </cell>
          <cell r="X1133">
            <v>7160506</v>
          </cell>
          <cell r="Y1133">
            <v>7160506</v>
          </cell>
        </row>
        <row r="1134">
          <cell r="C1134">
            <v>13101</v>
          </cell>
          <cell r="E1134">
            <v>28</v>
          </cell>
          <cell r="G1134">
            <v>3</v>
          </cell>
          <cell r="U1134">
            <v>0</v>
          </cell>
          <cell r="V1134">
            <v>0</v>
          </cell>
          <cell r="W1134">
            <v>0</v>
          </cell>
          <cell r="X1134">
            <v>0</v>
          </cell>
          <cell r="Y1134">
            <v>0</v>
          </cell>
        </row>
        <row r="1135">
          <cell r="C1135">
            <v>13101</v>
          </cell>
          <cell r="E1135">
            <v>28</v>
          </cell>
          <cell r="G1135">
            <v>3</v>
          </cell>
          <cell r="U1135">
            <v>442973507.73000002</v>
          </cell>
          <cell r="V1135">
            <v>0</v>
          </cell>
          <cell r="W1135">
            <v>0</v>
          </cell>
          <cell r="X1135">
            <v>0</v>
          </cell>
          <cell r="Y1135">
            <v>0</v>
          </cell>
        </row>
        <row r="1136">
          <cell r="C1136">
            <v>13101</v>
          </cell>
          <cell r="E1136">
            <v>28</v>
          </cell>
          <cell r="G1136">
            <v>3</v>
          </cell>
          <cell r="U1136">
            <v>110686423</v>
          </cell>
          <cell r="V1136">
            <v>42655349</v>
          </cell>
          <cell r="W1136">
            <v>42655349</v>
          </cell>
          <cell r="X1136">
            <v>42655349</v>
          </cell>
          <cell r="Y1136">
            <v>42655349</v>
          </cell>
        </row>
        <row r="1137">
          <cell r="C1137">
            <v>13101</v>
          </cell>
          <cell r="E1137">
            <v>28</v>
          </cell>
          <cell r="G1137">
            <v>3</v>
          </cell>
          <cell r="U1137">
            <v>415528017.87</v>
          </cell>
          <cell r="V1137">
            <v>402017568</v>
          </cell>
          <cell r="W1137">
            <v>402017568</v>
          </cell>
          <cell r="X1137">
            <v>402017568</v>
          </cell>
          <cell r="Y1137">
            <v>402017568</v>
          </cell>
        </row>
        <row r="1138">
          <cell r="C1138">
            <v>13101</v>
          </cell>
          <cell r="E1138">
            <v>28</v>
          </cell>
          <cell r="G1138">
            <v>3</v>
          </cell>
          <cell r="U1138">
            <v>91000350</v>
          </cell>
          <cell r="V1138">
            <v>50415511</v>
          </cell>
          <cell r="W1138">
            <v>50415511</v>
          </cell>
          <cell r="X1138">
            <v>50415511</v>
          </cell>
          <cell r="Y1138">
            <v>50415511</v>
          </cell>
        </row>
        <row r="1139">
          <cell r="C1139">
            <v>13101</v>
          </cell>
          <cell r="E1139">
            <v>28</v>
          </cell>
          <cell r="G1139">
            <v>3</v>
          </cell>
          <cell r="U1139">
            <v>7975006.5300000003</v>
          </cell>
          <cell r="V1139">
            <v>5167304</v>
          </cell>
          <cell r="W1139">
            <v>5167304</v>
          </cell>
          <cell r="X1139">
            <v>5167304</v>
          </cell>
          <cell r="Y1139">
            <v>5167304</v>
          </cell>
        </row>
        <row r="1140">
          <cell r="C1140">
            <v>13101</v>
          </cell>
          <cell r="E1140">
            <v>28</v>
          </cell>
          <cell r="G1140">
            <v>3</v>
          </cell>
          <cell r="U1140">
            <v>7347033475.4399996</v>
          </cell>
          <cell r="V1140">
            <v>3405370256</v>
          </cell>
          <cell r="W1140">
            <v>3405370256</v>
          </cell>
          <cell r="X1140">
            <v>3404570256</v>
          </cell>
          <cell r="Y1140">
            <v>3404570256</v>
          </cell>
        </row>
        <row r="1141">
          <cell r="C1141">
            <v>13101</v>
          </cell>
          <cell r="E1141">
            <v>28</v>
          </cell>
          <cell r="G1141">
            <v>3</v>
          </cell>
          <cell r="U1141">
            <v>1822165596</v>
          </cell>
          <cell r="V1141">
            <v>1422669180</v>
          </cell>
          <cell r="W1141">
            <v>1172511606</v>
          </cell>
          <cell r="X1141">
            <v>723575320</v>
          </cell>
          <cell r="Y1141">
            <v>610849062</v>
          </cell>
        </row>
        <row r="1142">
          <cell r="C1142">
            <v>13101</v>
          </cell>
          <cell r="E1142">
            <v>28</v>
          </cell>
          <cell r="G1142">
            <v>3</v>
          </cell>
          <cell r="U1142">
            <v>0</v>
          </cell>
          <cell r="V1142">
            <v>0</v>
          </cell>
          <cell r="W1142">
            <v>0</v>
          </cell>
          <cell r="X1142">
            <v>0</v>
          </cell>
          <cell r="Y1142">
            <v>0</v>
          </cell>
        </row>
        <row r="1143">
          <cell r="C1143">
            <v>13101</v>
          </cell>
          <cell r="E1143">
            <v>28</v>
          </cell>
          <cell r="G1143">
            <v>3</v>
          </cell>
          <cell r="U1143">
            <v>434815085</v>
          </cell>
          <cell r="V1143">
            <v>434815085</v>
          </cell>
          <cell r="W1143">
            <v>434815085</v>
          </cell>
          <cell r="X1143">
            <v>429553149</v>
          </cell>
          <cell r="Y1143">
            <v>429553149</v>
          </cell>
        </row>
        <row r="1144">
          <cell r="C1144">
            <v>13101</v>
          </cell>
          <cell r="E1144">
            <v>28</v>
          </cell>
          <cell r="G1144">
            <v>3</v>
          </cell>
          <cell r="U1144">
            <v>600389425</v>
          </cell>
          <cell r="V1144">
            <v>600389425</v>
          </cell>
          <cell r="W1144">
            <v>600389425</v>
          </cell>
          <cell r="X1144">
            <v>148313772</v>
          </cell>
          <cell r="Y1144">
            <v>148313772</v>
          </cell>
        </row>
        <row r="1145">
          <cell r="C1145">
            <v>13101</v>
          </cell>
          <cell r="E1145">
            <v>28</v>
          </cell>
          <cell r="G1145">
            <v>3</v>
          </cell>
          <cell r="U1145">
            <v>1111863099</v>
          </cell>
          <cell r="V1145">
            <v>1057280677</v>
          </cell>
          <cell r="W1145">
            <v>1057280677</v>
          </cell>
          <cell r="X1145">
            <v>33247820.02</v>
          </cell>
          <cell r="Y1145">
            <v>33247820.02</v>
          </cell>
        </row>
        <row r="1146">
          <cell r="C1146">
            <v>13103</v>
          </cell>
          <cell r="E1146">
            <v>28</v>
          </cell>
          <cell r="G1146">
            <v>3</v>
          </cell>
          <cell r="U1146">
            <v>3879551</v>
          </cell>
          <cell r="V1146">
            <v>949249</v>
          </cell>
          <cell r="W1146">
            <v>949249</v>
          </cell>
          <cell r="X1146">
            <v>949249</v>
          </cell>
          <cell r="Y1146">
            <v>949249</v>
          </cell>
        </row>
        <row r="1147">
          <cell r="C1147">
            <v>13103</v>
          </cell>
          <cell r="E1147">
            <v>28</v>
          </cell>
          <cell r="G1147">
            <v>3</v>
          </cell>
          <cell r="U1147">
            <v>6631579233.3500004</v>
          </cell>
          <cell r="V1147">
            <v>3481068833</v>
          </cell>
          <cell r="W1147">
            <v>3481068833</v>
          </cell>
          <cell r="X1147">
            <v>3481068833</v>
          </cell>
          <cell r="Y1147">
            <v>3481068833</v>
          </cell>
        </row>
        <row r="1148">
          <cell r="C1148">
            <v>13103</v>
          </cell>
          <cell r="E1148">
            <v>28</v>
          </cell>
          <cell r="G1148">
            <v>3</v>
          </cell>
          <cell r="U1148">
            <v>80107834</v>
          </cell>
          <cell r="V1148">
            <v>63469007</v>
          </cell>
          <cell r="W1148">
            <v>26887929</v>
          </cell>
          <cell r="X1148">
            <v>26887929</v>
          </cell>
          <cell r="Y1148">
            <v>26887929</v>
          </cell>
        </row>
        <row r="1149">
          <cell r="C1149">
            <v>13103</v>
          </cell>
          <cell r="E1149">
            <v>28</v>
          </cell>
          <cell r="G1149">
            <v>3</v>
          </cell>
          <cell r="U1149">
            <v>171769403</v>
          </cell>
          <cell r="V1149">
            <v>93430228</v>
          </cell>
          <cell r="W1149">
            <v>93430228</v>
          </cell>
          <cell r="X1149">
            <v>93430228</v>
          </cell>
          <cell r="Y1149">
            <v>93430228</v>
          </cell>
        </row>
        <row r="1150">
          <cell r="C1150">
            <v>13103</v>
          </cell>
          <cell r="E1150">
            <v>28</v>
          </cell>
          <cell r="G1150">
            <v>3</v>
          </cell>
          <cell r="U1150">
            <v>562990254.64999998</v>
          </cell>
          <cell r="V1150">
            <v>298952595</v>
          </cell>
          <cell r="W1150">
            <v>298952595</v>
          </cell>
          <cell r="X1150">
            <v>298952595</v>
          </cell>
          <cell r="Y1150">
            <v>298952595</v>
          </cell>
        </row>
        <row r="1151">
          <cell r="C1151">
            <v>13103</v>
          </cell>
          <cell r="E1151">
            <v>28</v>
          </cell>
          <cell r="G1151">
            <v>3</v>
          </cell>
          <cell r="U1151">
            <v>14800690</v>
          </cell>
          <cell r="V1151">
            <v>12783585</v>
          </cell>
          <cell r="W1151">
            <v>7583585</v>
          </cell>
          <cell r="X1151">
            <v>7583585</v>
          </cell>
          <cell r="Y1151">
            <v>7583585</v>
          </cell>
        </row>
        <row r="1152">
          <cell r="C1152">
            <v>13104</v>
          </cell>
          <cell r="E1152">
            <v>28</v>
          </cell>
          <cell r="G1152">
            <v>3</v>
          </cell>
          <cell r="U1152">
            <v>5910371460</v>
          </cell>
          <cell r="V1152">
            <v>3728207131</v>
          </cell>
          <cell r="W1152">
            <v>3728207131</v>
          </cell>
          <cell r="X1152">
            <v>3728207131</v>
          </cell>
          <cell r="Y1152">
            <v>3728207131</v>
          </cell>
        </row>
        <row r="1153">
          <cell r="C1153">
            <v>13104</v>
          </cell>
          <cell r="E1153">
            <v>28</v>
          </cell>
          <cell r="G1153">
            <v>3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</row>
        <row r="1154">
          <cell r="C1154">
            <v>13104</v>
          </cell>
          <cell r="E1154">
            <v>28</v>
          </cell>
          <cell r="G1154">
            <v>3</v>
          </cell>
          <cell r="U1154">
            <v>0</v>
          </cell>
          <cell r="V1154">
            <v>0</v>
          </cell>
          <cell r="W1154">
            <v>0</v>
          </cell>
          <cell r="X1154">
            <v>0</v>
          </cell>
          <cell r="Y1154">
            <v>0</v>
          </cell>
        </row>
        <row r="1155">
          <cell r="C1155">
            <v>13104</v>
          </cell>
          <cell r="E1155">
            <v>28</v>
          </cell>
          <cell r="G1155">
            <v>3</v>
          </cell>
          <cell r="U1155">
            <v>7010977568.6300001</v>
          </cell>
          <cell r="V1155">
            <v>3958358733</v>
          </cell>
          <cell r="W1155">
            <v>3958358733</v>
          </cell>
          <cell r="X1155">
            <v>3958358733</v>
          </cell>
          <cell r="Y1155">
            <v>3958358733</v>
          </cell>
        </row>
        <row r="1156">
          <cell r="C1156">
            <v>13104</v>
          </cell>
          <cell r="E1156">
            <v>28</v>
          </cell>
          <cell r="G1156">
            <v>3</v>
          </cell>
          <cell r="U1156">
            <v>646351299</v>
          </cell>
          <cell r="V1156">
            <v>424963900</v>
          </cell>
          <cell r="W1156">
            <v>424963900</v>
          </cell>
          <cell r="X1156">
            <v>424963900</v>
          </cell>
          <cell r="Y1156">
            <v>424963900</v>
          </cell>
        </row>
        <row r="1157">
          <cell r="C1157">
            <v>13104</v>
          </cell>
          <cell r="E1157">
            <v>28</v>
          </cell>
          <cell r="G1157">
            <v>3</v>
          </cell>
          <cell r="U1157">
            <v>772421895.37</v>
          </cell>
          <cell r="V1157">
            <v>451289318</v>
          </cell>
          <cell r="W1157">
            <v>451289318</v>
          </cell>
          <cell r="X1157">
            <v>451289318</v>
          </cell>
          <cell r="Y1157">
            <v>451289318</v>
          </cell>
        </row>
        <row r="1158">
          <cell r="C1158">
            <v>13105</v>
          </cell>
          <cell r="E1158">
            <v>28</v>
          </cell>
          <cell r="G1158">
            <v>3</v>
          </cell>
          <cell r="U1158">
            <v>1200000000</v>
          </cell>
          <cell r="V1158">
            <v>582000000</v>
          </cell>
          <cell r="W1158">
            <v>559084955</v>
          </cell>
          <cell r="X1158">
            <v>506652991</v>
          </cell>
          <cell r="Y1158">
            <v>499822331</v>
          </cell>
        </row>
        <row r="1159">
          <cell r="C1159">
            <v>13105</v>
          </cell>
          <cell r="E1159">
            <v>28</v>
          </cell>
          <cell r="G1159">
            <v>3</v>
          </cell>
          <cell r="U1159">
            <v>150000000</v>
          </cell>
          <cell r="V1159">
            <v>0</v>
          </cell>
          <cell r="W1159">
            <v>0</v>
          </cell>
          <cell r="X1159">
            <v>0</v>
          </cell>
          <cell r="Y1159">
            <v>0</v>
          </cell>
        </row>
        <row r="1160">
          <cell r="C1160">
            <v>13105</v>
          </cell>
          <cell r="E1160">
            <v>28</v>
          </cell>
          <cell r="G1160">
            <v>3</v>
          </cell>
          <cell r="U1160">
            <v>2120415695</v>
          </cell>
          <cell r="V1160">
            <v>516657603</v>
          </cell>
          <cell r="W1160">
            <v>436636008</v>
          </cell>
          <cell r="X1160">
            <v>422416008</v>
          </cell>
          <cell r="Y1160">
            <v>324032520</v>
          </cell>
        </row>
        <row r="1161">
          <cell r="C1161">
            <v>13107</v>
          </cell>
          <cell r="E1161">
            <v>28</v>
          </cell>
          <cell r="G1161">
            <v>3</v>
          </cell>
          <cell r="U1161">
            <v>1008292337</v>
          </cell>
          <cell r="V1161">
            <v>1008292337</v>
          </cell>
          <cell r="W1161">
            <v>1008292337</v>
          </cell>
          <cell r="X1161">
            <v>393299871</v>
          </cell>
          <cell r="Y1161">
            <v>285531692</v>
          </cell>
        </row>
        <row r="1162">
          <cell r="C1162">
            <v>13108</v>
          </cell>
          <cell r="E1162">
            <v>28</v>
          </cell>
          <cell r="G1162">
            <v>1</v>
          </cell>
          <cell r="U1162">
            <v>770764259</v>
          </cell>
          <cell r="V1162">
            <v>346024001</v>
          </cell>
          <cell r="W1162">
            <v>346024001</v>
          </cell>
          <cell r="X1162">
            <v>346024001</v>
          </cell>
          <cell r="Y1162">
            <v>346024001</v>
          </cell>
        </row>
        <row r="1163">
          <cell r="C1163">
            <v>13108</v>
          </cell>
          <cell r="E1163">
            <v>28</v>
          </cell>
          <cell r="G1163">
            <v>1</v>
          </cell>
          <cell r="U1163">
            <v>500000</v>
          </cell>
          <cell r="V1163">
            <v>0</v>
          </cell>
          <cell r="W1163">
            <v>0</v>
          </cell>
          <cell r="X1163">
            <v>0</v>
          </cell>
          <cell r="Y1163">
            <v>0</v>
          </cell>
        </row>
        <row r="1164">
          <cell r="C1164">
            <v>13108</v>
          </cell>
          <cell r="E1164">
            <v>28</v>
          </cell>
          <cell r="G1164">
            <v>1</v>
          </cell>
          <cell r="U1164">
            <v>18000000</v>
          </cell>
          <cell r="V1164">
            <v>13775388</v>
          </cell>
          <cell r="W1164">
            <v>13775388</v>
          </cell>
          <cell r="X1164">
            <v>13775388</v>
          </cell>
          <cell r="Y1164">
            <v>13775388</v>
          </cell>
        </row>
        <row r="1165">
          <cell r="C1165">
            <v>13108</v>
          </cell>
          <cell r="E1165">
            <v>28</v>
          </cell>
          <cell r="G1165">
            <v>1</v>
          </cell>
          <cell r="U1165">
            <v>34000000</v>
          </cell>
          <cell r="V1165">
            <v>27721996</v>
          </cell>
          <cell r="W1165">
            <v>27721996</v>
          </cell>
          <cell r="X1165">
            <v>27721996</v>
          </cell>
          <cell r="Y1165">
            <v>27721996</v>
          </cell>
        </row>
        <row r="1166">
          <cell r="C1166">
            <v>13108</v>
          </cell>
          <cell r="E1166">
            <v>28</v>
          </cell>
          <cell r="G1166">
            <v>1</v>
          </cell>
          <cell r="U1166">
            <v>45000000</v>
          </cell>
          <cell r="V1166">
            <v>6145874</v>
          </cell>
          <cell r="W1166">
            <v>6145874</v>
          </cell>
          <cell r="X1166">
            <v>6145874</v>
          </cell>
          <cell r="Y1166">
            <v>6145874</v>
          </cell>
        </row>
        <row r="1167">
          <cell r="C1167">
            <v>13108</v>
          </cell>
          <cell r="E1167">
            <v>28</v>
          </cell>
          <cell r="G1167">
            <v>1</v>
          </cell>
          <cell r="U1167">
            <v>70000000</v>
          </cell>
          <cell r="V1167">
            <v>0</v>
          </cell>
          <cell r="W1167">
            <v>0</v>
          </cell>
          <cell r="X1167">
            <v>0</v>
          </cell>
          <cell r="Y1167">
            <v>0</v>
          </cell>
        </row>
        <row r="1168">
          <cell r="C1168">
            <v>13108</v>
          </cell>
          <cell r="E1168">
            <v>28</v>
          </cell>
          <cell r="G1168">
            <v>1</v>
          </cell>
          <cell r="U1168">
            <v>5000000</v>
          </cell>
          <cell r="V1168">
            <v>771724</v>
          </cell>
          <cell r="W1168">
            <v>771724</v>
          </cell>
          <cell r="X1168">
            <v>771724</v>
          </cell>
          <cell r="Y1168">
            <v>771724</v>
          </cell>
        </row>
        <row r="1169">
          <cell r="C1169">
            <v>13108</v>
          </cell>
          <cell r="E1169">
            <v>28</v>
          </cell>
          <cell r="G1169">
            <v>1</v>
          </cell>
          <cell r="U1169">
            <v>45000000</v>
          </cell>
          <cell r="V1169">
            <v>15064900</v>
          </cell>
          <cell r="W1169">
            <v>15064900</v>
          </cell>
          <cell r="X1169">
            <v>15064900</v>
          </cell>
          <cell r="Y1169">
            <v>15064900</v>
          </cell>
        </row>
        <row r="1170">
          <cell r="C1170">
            <v>13108</v>
          </cell>
          <cell r="E1170">
            <v>28</v>
          </cell>
          <cell r="G1170">
            <v>1</v>
          </cell>
          <cell r="U1170">
            <v>6500000</v>
          </cell>
          <cell r="V1170">
            <v>1886300</v>
          </cell>
          <cell r="W1170">
            <v>1886300</v>
          </cell>
          <cell r="X1170">
            <v>1886300</v>
          </cell>
          <cell r="Y1170">
            <v>1886300</v>
          </cell>
        </row>
        <row r="1171">
          <cell r="C1171">
            <v>13108</v>
          </cell>
          <cell r="E1171">
            <v>28</v>
          </cell>
          <cell r="G1171">
            <v>1</v>
          </cell>
          <cell r="U1171">
            <v>34000000</v>
          </cell>
          <cell r="V1171">
            <v>11295800</v>
          </cell>
          <cell r="W1171">
            <v>11295800</v>
          </cell>
          <cell r="X1171">
            <v>11295800</v>
          </cell>
          <cell r="Y1171">
            <v>11295800</v>
          </cell>
        </row>
        <row r="1172">
          <cell r="C1172">
            <v>13108</v>
          </cell>
          <cell r="E1172">
            <v>28</v>
          </cell>
          <cell r="G1172">
            <v>1</v>
          </cell>
          <cell r="U1172">
            <v>13000000</v>
          </cell>
          <cell r="V1172">
            <v>3770100</v>
          </cell>
          <cell r="W1172">
            <v>3770100</v>
          </cell>
          <cell r="X1172">
            <v>3770100</v>
          </cell>
          <cell r="Y1172">
            <v>3770100</v>
          </cell>
        </row>
        <row r="1173">
          <cell r="C1173">
            <v>13108</v>
          </cell>
          <cell r="E1173">
            <v>28</v>
          </cell>
          <cell r="G1173">
            <v>1</v>
          </cell>
          <cell r="U1173">
            <v>6500000</v>
          </cell>
          <cell r="V1173">
            <v>1886300</v>
          </cell>
          <cell r="W1173">
            <v>1886300</v>
          </cell>
          <cell r="X1173">
            <v>1886300</v>
          </cell>
          <cell r="Y1173">
            <v>1886300</v>
          </cell>
        </row>
        <row r="1174">
          <cell r="C1174">
            <v>13108</v>
          </cell>
          <cell r="E1174">
            <v>28</v>
          </cell>
          <cell r="G1174">
            <v>1</v>
          </cell>
          <cell r="U1174">
            <v>95000000</v>
          </cell>
          <cell r="V1174">
            <v>50283046</v>
          </cell>
          <cell r="W1174">
            <v>50283046</v>
          </cell>
          <cell r="X1174">
            <v>50283046</v>
          </cell>
          <cell r="Y1174">
            <v>50283046</v>
          </cell>
        </row>
        <row r="1175">
          <cell r="C1175">
            <v>13108</v>
          </cell>
          <cell r="E1175">
            <v>28</v>
          </cell>
          <cell r="G1175">
            <v>1</v>
          </cell>
          <cell r="U1175">
            <v>70000000</v>
          </cell>
          <cell r="V1175">
            <v>30189500</v>
          </cell>
          <cell r="W1175">
            <v>30189500</v>
          </cell>
          <cell r="X1175">
            <v>30189500</v>
          </cell>
          <cell r="Y1175">
            <v>30189500</v>
          </cell>
        </row>
        <row r="1176">
          <cell r="C1176">
            <v>13108</v>
          </cell>
          <cell r="E1176">
            <v>28</v>
          </cell>
          <cell r="G1176">
            <v>1</v>
          </cell>
          <cell r="U1176">
            <v>100000000</v>
          </cell>
          <cell r="V1176">
            <v>42618600</v>
          </cell>
          <cell r="W1176">
            <v>42618600</v>
          </cell>
          <cell r="X1176">
            <v>42618600</v>
          </cell>
          <cell r="Y1176">
            <v>42618600</v>
          </cell>
        </row>
        <row r="1177">
          <cell r="C1177">
            <v>13108</v>
          </cell>
          <cell r="E1177">
            <v>28</v>
          </cell>
          <cell r="G1177">
            <v>1</v>
          </cell>
          <cell r="U1177">
            <v>5500000</v>
          </cell>
          <cell r="V1177">
            <v>1769700</v>
          </cell>
          <cell r="W1177">
            <v>1769700</v>
          </cell>
          <cell r="X1177">
            <v>1769700</v>
          </cell>
          <cell r="Y1177">
            <v>1769700</v>
          </cell>
        </row>
        <row r="1178">
          <cell r="C1178">
            <v>13108</v>
          </cell>
          <cell r="E1178">
            <v>28</v>
          </cell>
          <cell r="G1178">
            <v>1</v>
          </cell>
          <cell r="U1178">
            <v>70841481</v>
          </cell>
          <cell r="V1178">
            <v>0</v>
          </cell>
          <cell r="W1178">
            <v>0</v>
          </cell>
          <cell r="X1178">
            <v>0</v>
          </cell>
          <cell r="Y1178">
            <v>0</v>
          </cell>
        </row>
        <row r="1179">
          <cell r="C1179">
            <v>13108</v>
          </cell>
          <cell r="E1179">
            <v>28</v>
          </cell>
          <cell r="G1179">
            <v>1</v>
          </cell>
          <cell r="U1179">
            <v>70000000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</row>
        <row r="1180">
          <cell r="C1180">
            <v>13110</v>
          </cell>
          <cell r="E1180">
            <v>28</v>
          </cell>
          <cell r="G1180">
            <v>3</v>
          </cell>
          <cell r="U1180">
            <v>4250752541</v>
          </cell>
          <cell r="V1180">
            <v>3233066325</v>
          </cell>
          <cell r="W1180">
            <v>3233066325</v>
          </cell>
          <cell r="X1180">
            <v>3233066325</v>
          </cell>
          <cell r="Y1180">
            <v>0</v>
          </cell>
        </row>
        <row r="1181">
          <cell r="C1181">
            <v>13111</v>
          </cell>
          <cell r="E1181">
            <v>28</v>
          </cell>
          <cell r="G1181">
            <v>3</v>
          </cell>
          <cell r="U1181">
            <v>1469310502</v>
          </cell>
          <cell r="V1181">
            <v>0</v>
          </cell>
          <cell r="W1181">
            <v>0</v>
          </cell>
          <cell r="X1181">
            <v>0</v>
          </cell>
          <cell r="Y1181">
            <v>0</v>
          </cell>
        </row>
        <row r="1182">
          <cell r="C1182">
            <v>13115</v>
          </cell>
          <cell r="E1182">
            <v>28</v>
          </cell>
          <cell r="G1182">
            <v>3</v>
          </cell>
          <cell r="U1182">
            <v>0</v>
          </cell>
          <cell r="V1182">
            <v>0</v>
          </cell>
          <cell r="W1182">
            <v>0</v>
          </cell>
          <cell r="X1182">
            <v>0</v>
          </cell>
          <cell r="Y1182">
            <v>0</v>
          </cell>
        </row>
        <row r="1183">
          <cell r="C1183">
            <v>13115</v>
          </cell>
          <cell r="E1183">
            <v>28</v>
          </cell>
          <cell r="G1183">
            <v>3</v>
          </cell>
          <cell r="U1183">
            <v>147050503</v>
          </cell>
          <cell r="V1183">
            <v>147050503</v>
          </cell>
          <cell r="W1183">
            <v>0</v>
          </cell>
          <cell r="X1183">
            <v>0</v>
          </cell>
          <cell r="Y1183">
            <v>0</v>
          </cell>
        </row>
        <row r="1184">
          <cell r="C1184">
            <v>13116</v>
          </cell>
          <cell r="E1184">
            <v>28</v>
          </cell>
          <cell r="G1184">
            <v>3</v>
          </cell>
          <cell r="U1184">
            <v>200839897</v>
          </cell>
          <cell r="V1184">
            <v>200839897</v>
          </cell>
          <cell r="W1184">
            <v>0</v>
          </cell>
          <cell r="X1184">
            <v>0</v>
          </cell>
          <cell r="Y1184">
            <v>0</v>
          </cell>
        </row>
        <row r="1185">
          <cell r="C1185">
            <v>13116</v>
          </cell>
          <cell r="E1185">
            <v>28</v>
          </cell>
          <cell r="G1185">
            <v>3</v>
          </cell>
          <cell r="U1185">
            <v>26000000</v>
          </cell>
          <cell r="V1185">
            <v>18000000</v>
          </cell>
          <cell r="W1185">
            <v>18000000</v>
          </cell>
          <cell r="X1185">
            <v>0</v>
          </cell>
          <cell r="Y1185">
            <v>0</v>
          </cell>
        </row>
        <row r="1186">
          <cell r="C1186">
            <v>13125</v>
          </cell>
          <cell r="E1186">
            <v>28</v>
          </cell>
          <cell r="G1186">
            <v>3</v>
          </cell>
          <cell r="U1186">
            <v>559657248</v>
          </cell>
          <cell r="V1186">
            <v>559657248</v>
          </cell>
          <cell r="W1186">
            <v>21070032</v>
          </cell>
          <cell r="X1186">
            <v>229132</v>
          </cell>
          <cell r="Y1186">
            <v>229132</v>
          </cell>
        </row>
        <row r="1187">
          <cell r="C1187">
            <v>13150</v>
          </cell>
          <cell r="E1187">
            <v>28</v>
          </cell>
          <cell r="G1187">
            <v>3</v>
          </cell>
          <cell r="U1187">
            <v>623048589</v>
          </cell>
          <cell r="V1187">
            <v>623048589</v>
          </cell>
          <cell r="W1187">
            <v>623048589</v>
          </cell>
          <cell r="X1187">
            <v>192974768</v>
          </cell>
          <cell r="Y1187">
            <v>192974768</v>
          </cell>
        </row>
        <row r="1188">
          <cell r="C1188">
            <v>13152</v>
          </cell>
          <cell r="E1188">
            <v>25</v>
          </cell>
          <cell r="G1188">
            <v>3</v>
          </cell>
          <cell r="U1188">
            <v>1320225356</v>
          </cell>
          <cell r="V1188">
            <v>1285549408</v>
          </cell>
          <cell r="W1188">
            <v>940344221</v>
          </cell>
          <cell r="X1188">
            <v>390416383</v>
          </cell>
          <cell r="Y1188">
            <v>390416383</v>
          </cell>
        </row>
        <row r="1189">
          <cell r="C1189">
            <v>13152</v>
          </cell>
          <cell r="E1189">
            <v>25</v>
          </cell>
          <cell r="G1189">
            <v>3</v>
          </cell>
          <cell r="U1189">
            <v>1143132365</v>
          </cell>
          <cell r="V1189">
            <v>1133775749</v>
          </cell>
          <cell r="W1189">
            <v>824912824</v>
          </cell>
          <cell r="X1189">
            <v>391123177</v>
          </cell>
          <cell r="Y1189">
            <v>391123177</v>
          </cell>
        </row>
        <row r="1190">
          <cell r="C1190">
            <v>13152</v>
          </cell>
          <cell r="E1190">
            <v>25</v>
          </cell>
          <cell r="G1190">
            <v>3</v>
          </cell>
          <cell r="U1190">
            <v>986464308</v>
          </cell>
          <cell r="V1190">
            <v>986464308</v>
          </cell>
          <cell r="W1190">
            <v>986464308</v>
          </cell>
          <cell r="X1190">
            <v>342102818</v>
          </cell>
          <cell r="Y1190">
            <v>342102818</v>
          </cell>
        </row>
        <row r="1191">
          <cell r="C1191">
            <v>13152</v>
          </cell>
          <cell r="E1191">
            <v>26</v>
          </cell>
          <cell r="G1191">
            <v>3</v>
          </cell>
          <cell r="U1191">
            <v>1499905857</v>
          </cell>
          <cell r="V1191">
            <v>1499905857</v>
          </cell>
          <cell r="W1191">
            <v>1499905857</v>
          </cell>
          <cell r="X1191">
            <v>0</v>
          </cell>
          <cell r="Y1191">
            <v>0</v>
          </cell>
        </row>
        <row r="1192">
          <cell r="C1192">
            <v>13152</v>
          </cell>
          <cell r="E1192">
            <v>26</v>
          </cell>
          <cell r="G1192">
            <v>3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</row>
        <row r="1193">
          <cell r="C1193">
            <v>13160</v>
          </cell>
          <cell r="E1193">
            <v>25</v>
          </cell>
          <cell r="G1193">
            <v>2</v>
          </cell>
          <cell r="U1193">
            <v>10816303555</v>
          </cell>
          <cell r="V1193">
            <v>6145214271.4399996</v>
          </cell>
          <cell r="W1193">
            <v>5300513382.4399996</v>
          </cell>
          <cell r="X1193">
            <v>5300513382.4399996</v>
          </cell>
          <cell r="Y1193">
            <v>5300513382.4399996</v>
          </cell>
        </row>
        <row r="1194">
          <cell r="C1194">
            <v>13160</v>
          </cell>
          <cell r="E1194">
            <v>25</v>
          </cell>
          <cell r="G1194">
            <v>2</v>
          </cell>
          <cell r="U1194">
            <v>600466518</v>
          </cell>
          <cell r="V1194">
            <v>580083808</v>
          </cell>
          <cell r="W1194">
            <v>580083808</v>
          </cell>
          <cell r="X1194">
            <v>580083808</v>
          </cell>
          <cell r="Y1194">
            <v>580083808</v>
          </cell>
        </row>
        <row r="1195">
          <cell r="C1195">
            <v>13161</v>
          </cell>
          <cell r="E1195">
            <v>36</v>
          </cell>
          <cell r="G1195">
            <v>3</v>
          </cell>
          <cell r="U1195">
            <v>1247991297</v>
          </cell>
          <cell r="V1195">
            <v>1151000000</v>
          </cell>
          <cell r="W1195">
            <v>1122515500</v>
          </cell>
          <cell r="X1195">
            <v>455643133.60000002</v>
          </cell>
          <cell r="Y1195">
            <v>355587593.60000002</v>
          </cell>
        </row>
        <row r="1196">
          <cell r="C1196">
            <v>13161</v>
          </cell>
          <cell r="E1196">
            <v>36</v>
          </cell>
          <cell r="G1196">
            <v>3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</row>
        <row r="1197">
          <cell r="C1197">
            <v>13162</v>
          </cell>
          <cell r="E1197">
            <v>29</v>
          </cell>
          <cell r="G1197">
            <v>3</v>
          </cell>
          <cell r="U1197">
            <v>231616000</v>
          </cell>
          <cell r="V1197">
            <v>185292800</v>
          </cell>
          <cell r="W1197">
            <v>185292800</v>
          </cell>
          <cell r="X1197">
            <v>120000000</v>
          </cell>
          <cell r="Y1197">
            <v>120000000</v>
          </cell>
        </row>
        <row r="1198">
          <cell r="C1198">
            <v>13162</v>
          </cell>
          <cell r="E1198">
            <v>29</v>
          </cell>
          <cell r="G1198">
            <v>3</v>
          </cell>
          <cell r="U1198">
            <v>347963953</v>
          </cell>
          <cell r="V1198">
            <v>278371162</v>
          </cell>
          <cell r="W1198">
            <v>278371162</v>
          </cell>
          <cell r="X1198">
            <v>204000000</v>
          </cell>
          <cell r="Y1198">
            <v>204000000</v>
          </cell>
        </row>
        <row r="1199">
          <cell r="C1199">
            <v>13162</v>
          </cell>
          <cell r="E1199">
            <v>29</v>
          </cell>
          <cell r="G1199">
            <v>3</v>
          </cell>
          <cell r="U1199">
            <v>321744000</v>
          </cell>
          <cell r="V1199">
            <v>257395200</v>
          </cell>
          <cell r="W1199">
            <v>257395200</v>
          </cell>
          <cell r="X1199">
            <v>155000000</v>
          </cell>
          <cell r="Y1199">
            <v>155000000</v>
          </cell>
        </row>
        <row r="1200">
          <cell r="C1200">
            <v>13173</v>
          </cell>
          <cell r="E1200">
            <v>29</v>
          </cell>
          <cell r="G1200">
            <v>3</v>
          </cell>
          <cell r="U1200">
            <v>402119555</v>
          </cell>
          <cell r="V1200">
            <v>321965644</v>
          </cell>
          <cell r="W1200">
            <v>321965644</v>
          </cell>
          <cell r="X1200">
            <v>0</v>
          </cell>
          <cell r="Y1200">
            <v>0</v>
          </cell>
        </row>
        <row r="1201">
          <cell r="C1201">
            <v>13177</v>
          </cell>
          <cell r="E1201">
            <v>28</v>
          </cell>
          <cell r="G1201">
            <v>3</v>
          </cell>
          <cell r="U1201">
            <v>5218444126</v>
          </cell>
          <cell r="V1201">
            <v>5218444126</v>
          </cell>
          <cell r="W1201">
            <v>5218444126</v>
          </cell>
          <cell r="X1201">
            <v>2570522412</v>
          </cell>
          <cell r="Y1201">
            <v>2570522412</v>
          </cell>
        </row>
        <row r="1202">
          <cell r="C1202">
            <v>13177</v>
          </cell>
          <cell r="E1202">
            <v>28</v>
          </cell>
          <cell r="G1202">
            <v>3</v>
          </cell>
          <cell r="U1202">
            <v>3296542471</v>
          </cell>
          <cell r="V1202">
            <v>3296542471</v>
          </cell>
          <cell r="W1202">
            <v>3296542471</v>
          </cell>
          <cell r="X1202">
            <v>1795693042</v>
          </cell>
          <cell r="Y1202">
            <v>1795693042</v>
          </cell>
        </row>
        <row r="1203">
          <cell r="C1203">
            <v>13203</v>
          </cell>
          <cell r="E1203">
            <v>26</v>
          </cell>
          <cell r="G1203">
            <v>3</v>
          </cell>
          <cell r="U1203">
            <v>121000000</v>
          </cell>
          <cell r="V1203">
            <v>55651594</v>
          </cell>
          <cell r="W1203">
            <v>55651594</v>
          </cell>
          <cell r="X1203">
            <v>55651594</v>
          </cell>
          <cell r="Y1203">
            <v>55651594</v>
          </cell>
        </row>
        <row r="1204">
          <cell r="C1204">
            <v>13204</v>
          </cell>
          <cell r="E1204">
            <v>36</v>
          </cell>
          <cell r="G1204">
            <v>3</v>
          </cell>
          <cell r="U1204">
            <v>260000000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</row>
        <row r="1205">
          <cell r="C1205">
            <v>13301</v>
          </cell>
          <cell r="E1205">
            <v>25</v>
          </cell>
          <cell r="G1205">
            <v>1</v>
          </cell>
          <cell r="U1205">
            <v>128321380</v>
          </cell>
          <cell r="V1205">
            <v>79817276</v>
          </cell>
          <cell r="W1205">
            <v>79817276</v>
          </cell>
          <cell r="X1205">
            <v>79817276</v>
          </cell>
          <cell r="Y1205">
            <v>79817276</v>
          </cell>
        </row>
        <row r="1206">
          <cell r="C1206">
            <v>13302</v>
          </cell>
          <cell r="E1206">
            <v>25</v>
          </cell>
          <cell r="G1206">
            <v>3</v>
          </cell>
          <cell r="U1206">
            <v>84378298</v>
          </cell>
          <cell r="V1206">
            <v>1861084</v>
          </cell>
          <cell r="W1206">
            <v>1861084</v>
          </cell>
          <cell r="X1206">
            <v>1861084</v>
          </cell>
          <cell r="Y1206">
            <v>1861084</v>
          </cell>
        </row>
        <row r="1207">
          <cell r="C1207">
            <v>13303</v>
          </cell>
          <cell r="E1207">
            <v>25</v>
          </cell>
          <cell r="G1207">
            <v>3</v>
          </cell>
          <cell r="U1207">
            <v>592943397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</row>
        <row r="1208">
          <cell r="C1208">
            <v>13304</v>
          </cell>
          <cell r="E1208">
            <v>25</v>
          </cell>
          <cell r="G1208">
            <v>1</v>
          </cell>
          <cell r="U1208">
            <v>1277730312</v>
          </cell>
          <cell r="V1208">
            <v>625085073</v>
          </cell>
          <cell r="W1208">
            <v>625085073</v>
          </cell>
          <cell r="X1208">
            <v>625085073</v>
          </cell>
          <cell r="Y1208">
            <v>625085073</v>
          </cell>
        </row>
        <row r="1209">
          <cell r="C1209">
            <v>13401</v>
          </cell>
          <cell r="E1209">
            <v>25</v>
          </cell>
          <cell r="G1209">
            <v>1</v>
          </cell>
          <cell r="U1209">
            <v>603400000</v>
          </cell>
          <cell r="V1209">
            <v>327073181</v>
          </cell>
          <cell r="W1209">
            <v>320920130</v>
          </cell>
          <cell r="X1209">
            <v>257983774</v>
          </cell>
          <cell r="Y1209">
            <v>257983774</v>
          </cell>
        </row>
        <row r="1210">
          <cell r="C1210">
            <v>13402</v>
          </cell>
          <cell r="E1210">
            <v>25</v>
          </cell>
          <cell r="G1210">
            <v>1</v>
          </cell>
          <cell r="U1210">
            <v>258600000</v>
          </cell>
          <cell r="V1210">
            <v>221747307</v>
          </cell>
          <cell r="W1210">
            <v>210469177</v>
          </cell>
          <cell r="X1210">
            <v>188102035</v>
          </cell>
          <cell r="Y1210">
            <v>188102035</v>
          </cell>
        </row>
        <row r="1211">
          <cell r="C1211">
            <v>21212</v>
          </cell>
          <cell r="E1211">
            <v>27</v>
          </cell>
          <cell r="G1211">
            <v>3</v>
          </cell>
          <cell r="U1211">
            <v>15000000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</row>
        <row r="1212">
          <cell r="C1212">
            <v>21213</v>
          </cell>
          <cell r="E1212">
            <v>23</v>
          </cell>
          <cell r="G1212">
            <v>3</v>
          </cell>
          <cell r="U1212">
            <v>1776385117</v>
          </cell>
          <cell r="V1212">
            <v>1776385117</v>
          </cell>
          <cell r="W1212">
            <v>0</v>
          </cell>
          <cell r="X1212">
            <v>0</v>
          </cell>
          <cell r="Y1212">
            <v>0</v>
          </cell>
        </row>
        <row r="1213">
          <cell r="C1213">
            <v>21214</v>
          </cell>
          <cell r="E1213">
            <v>35</v>
          </cell>
          <cell r="G1213">
            <v>3</v>
          </cell>
          <cell r="U1213">
            <v>150000000</v>
          </cell>
          <cell r="V1213">
            <v>150000000</v>
          </cell>
          <cell r="W1213">
            <v>150000000</v>
          </cell>
          <cell r="X1213">
            <v>150000000</v>
          </cell>
          <cell r="Y1213">
            <v>150000000</v>
          </cell>
        </row>
        <row r="1214">
          <cell r="C1214">
            <v>21215</v>
          </cell>
          <cell r="E1214">
            <v>26</v>
          </cell>
          <cell r="G1214">
            <v>3</v>
          </cell>
          <cell r="U1214">
            <v>300000000</v>
          </cell>
          <cell r="V1214">
            <v>300000000</v>
          </cell>
          <cell r="W1214">
            <v>0</v>
          </cell>
          <cell r="X1214">
            <v>0</v>
          </cell>
          <cell r="Y1214">
            <v>0</v>
          </cell>
        </row>
        <row r="1215">
          <cell r="C1215">
            <v>21216</v>
          </cell>
          <cell r="E1215">
            <v>29</v>
          </cell>
          <cell r="G1215">
            <v>3</v>
          </cell>
          <cell r="U1215">
            <v>600000000</v>
          </cell>
          <cell r="V1215">
            <v>0</v>
          </cell>
          <cell r="W1215">
            <v>0</v>
          </cell>
          <cell r="X1215">
            <v>0</v>
          </cell>
          <cell r="Y1215">
            <v>0</v>
          </cell>
        </row>
        <row r="1216">
          <cell r="C1216">
            <v>22202</v>
          </cell>
          <cell r="E1216">
            <v>28</v>
          </cell>
          <cell r="G1216">
            <v>3</v>
          </cell>
          <cell r="U1216">
            <v>974453</v>
          </cell>
          <cell r="V1216">
            <v>974453</v>
          </cell>
          <cell r="W1216">
            <v>974453</v>
          </cell>
          <cell r="X1216">
            <v>974453</v>
          </cell>
          <cell r="Y1216">
            <v>974453</v>
          </cell>
        </row>
        <row r="1217">
          <cell r="C1217">
            <v>22203</v>
          </cell>
          <cell r="E1217">
            <v>28</v>
          </cell>
          <cell r="G1217">
            <v>3</v>
          </cell>
          <cell r="U1217">
            <v>57507188</v>
          </cell>
          <cell r="V1217">
            <v>42506098</v>
          </cell>
          <cell r="W1217">
            <v>4093873</v>
          </cell>
          <cell r="X1217">
            <v>0</v>
          </cell>
          <cell r="Y1217">
            <v>0</v>
          </cell>
        </row>
        <row r="1218">
          <cell r="C1218">
            <v>22204</v>
          </cell>
          <cell r="E1218">
            <v>25</v>
          </cell>
          <cell r="G1218">
            <v>2</v>
          </cell>
          <cell r="U1218">
            <v>14873000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</row>
        <row r="1219">
          <cell r="C1219">
            <v>22209</v>
          </cell>
          <cell r="E1219">
            <v>26</v>
          </cell>
          <cell r="G1219">
            <v>3</v>
          </cell>
          <cell r="U1219">
            <v>36970035</v>
          </cell>
          <cell r="V1219">
            <v>0</v>
          </cell>
          <cell r="W1219">
            <v>0</v>
          </cell>
          <cell r="X1219">
            <v>0</v>
          </cell>
          <cell r="Y1219">
            <v>0</v>
          </cell>
        </row>
        <row r="1220">
          <cell r="C1220">
            <v>22301</v>
          </cell>
          <cell r="E1220">
            <v>28</v>
          </cell>
          <cell r="G1220">
            <v>3</v>
          </cell>
          <cell r="U1220">
            <v>47181511</v>
          </cell>
          <cell r="V1220">
            <v>0</v>
          </cell>
          <cell r="W1220">
            <v>0</v>
          </cell>
          <cell r="X1220">
            <v>0</v>
          </cell>
          <cell r="Y1220">
            <v>0</v>
          </cell>
        </row>
        <row r="1221">
          <cell r="C1221">
            <v>22302</v>
          </cell>
          <cell r="E1221">
            <v>24</v>
          </cell>
          <cell r="G1221">
            <v>3</v>
          </cell>
          <cell r="U1221">
            <v>820177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</row>
        <row r="1222">
          <cell r="C1222">
            <v>22303</v>
          </cell>
          <cell r="E1222">
            <v>23</v>
          </cell>
          <cell r="G1222">
            <v>3</v>
          </cell>
          <cell r="U1222">
            <v>8191493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</row>
        <row r="1223">
          <cell r="C1223">
            <v>22304</v>
          </cell>
          <cell r="E1223">
            <v>29</v>
          </cell>
          <cell r="G1223">
            <v>3</v>
          </cell>
          <cell r="U1223">
            <v>6612827</v>
          </cell>
          <cell r="V1223">
            <v>5290261</v>
          </cell>
          <cell r="W1223">
            <v>5290261</v>
          </cell>
          <cell r="X1223">
            <v>0</v>
          </cell>
          <cell r="Y1223">
            <v>0</v>
          </cell>
        </row>
        <row r="1224">
          <cell r="C1224">
            <v>22305</v>
          </cell>
          <cell r="E1224">
            <v>29</v>
          </cell>
          <cell r="G1224">
            <v>3</v>
          </cell>
          <cell r="U1224">
            <v>1160285</v>
          </cell>
          <cell r="V1224">
            <v>1160285</v>
          </cell>
          <cell r="W1224">
            <v>1160285</v>
          </cell>
          <cell r="X1224">
            <v>0</v>
          </cell>
          <cell r="Y1224">
            <v>0</v>
          </cell>
        </row>
        <row r="1225">
          <cell r="C1225">
            <v>22306</v>
          </cell>
          <cell r="E1225">
            <v>36</v>
          </cell>
          <cell r="G1225">
            <v>3</v>
          </cell>
          <cell r="U1225">
            <v>302933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</row>
        <row r="1226">
          <cell r="C1226">
            <v>22307</v>
          </cell>
          <cell r="E1226">
            <v>22</v>
          </cell>
          <cell r="G1226">
            <v>3</v>
          </cell>
          <cell r="U1226">
            <v>1500000</v>
          </cell>
          <cell r="V1226">
            <v>0</v>
          </cell>
          <cell r="W1226">
            <v>0</v>
          </cell>
          <cell r="X1226">
            <v>0</v>
          </cell>
          <cell r="Y1226">
            <v>0</v>
          </cell>
        </row>
        <row r="1227">
          <cell r="C1227">
            <v>22308</v>
          </cell>
          <cell r="E1227">
            <v>23</v>
          </cell>
          <cell r="G1227">
            <v>3</v>
          </cell>
          <cell r="U1227">
            <v>600000</v>
          </cell>
          <cell r="V1227">
            <v>0</v>
          </cell>
          <cell r="W1227">
            <v>0</v>
          </cell>
          <cell r="X1227">
            <v>0</v>
          </cell>
          <cell r="Y1227">
            <v>0</v>
          </cell>
        </row>
        <row r="1228">
          <cell r="C1228">
            <v>22309</v>
          </cell>
          <cell r="E1228">
            <v>14</v>
          </cell>
          <cell r="G1228">
            <v>3</v>
          </cell>
          <cell r="U1228">
            <v>350000</v>
          </cell>
          <cell r="V1228">
            <v>350000</v>
          </cell>
          <cell r="W1228">
            <v>350000</v>
          </cell>
          <cell r="X1228">
            <v>0</v>
          </cell>
          <cell r="Y1228">
            <v>0</v>
          </cell>
        </row>
        <row r="1229">
          <cell r="C1229">
            <v>22310</v>
          </cell>
          <cell r="E1229">
            <v>14</v>
          </cell>
          <cell r="G1229">
            <v>3</v>
          </cell>
          <cell r="U1229">
            <v>6000000</v>
          </cell>
          <cell r="V1229">
            <v>6000000</v>
          </cell>
          <cell r="W1229">
            <v>6000000</v>
          </cell>
          <cell r="X1229">
            <v>0</v>
          </cell>
          <cell r="Y1229">
            <v>0</v>
          </cell>
        </row>
        <row r="1230">
          <cell r="C1230">
            <v>22311</v>
          </cell>
          <cell r="E1230">
            <v>14</v>
          </cell>
          <cell r="G1230">
            <v>3</v>
          </cell>
          <cell r="U1230">
            <v>4500000</v>
          </cell>
          <cell r="V1230">
            <v>4500000</v>
          </cell>
          <cell r="W1230">
            <v>4500000</v>
          </cell>
          <cell r="X1230">
            <v>0</v>
          </cell>
          <cell r="Y1230">
            <v>0</v>
          </cell>
        </row>
        <row r="1231">
          <cell r="C1231">
            <v>22314</v>
          </cell>
          <cell r="E1231">
            <v>29</v>
          </cell>
          <cell r="G1231">
            <v>3</v>
          </cell>
          <cell r="U1231">
            <v>15000000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</row>
        <row r="1232">
          <cell r="C1232">
            <v>22315</v>
          </cell>
          <cell r="E1232">
            <v>25</v>
          </cell>
          <cell r="G1232">
            <v>1</v>
          </cell>
          <cell r="U1232">
            <v>3750000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</row>
        <row r="1233">
          <cell r="C1233">
            <v>22316</v>
          </cell>
          <cell r="E1233">
            <v>25</v>
          </cell>
          <cell r="G1233">
            <v>3</v>
          </cell>
          <cell r="U1233">
            <v>500000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</row>
        <row r="1234">
          <cell r="C1234">
            <v>22317</v>
          </cell>
          <cell r="E1234">
            <v>14</v>
          </cell>
          <cell r="G1234">
            <v>3</v>
          </cell>
          <cell r="U1234">
            <v>800000</v>
          </cell>
          <cell r="V1234">
            <v>800000</v>
          </cell>
          <cell r="W1234">
            <v>800000</v>
          </cell>
          <cell r="X1234">
            <v>0</v>
          </cell>
          <cell r="Y1234">
            <v>0</v>
          </cell>
        </row>
        <row r="1235">
          <cell r="C1235">
            <v>22318</v>
          </cell>
          <cell r="E1235">
            <v>14</v>
          </cell>
          <cell r="G1235">
            <v>3</v>
          </cell>
          <cell r="U1235">
            <v>150000</v>
          </cell>
          <cell r="V1235">
            <v>150000</v>
          </cell>
          <cell r="W1235">
            <v>150000</v>
          </cell>
          <cell r="X1235">
            <v>0</v>
          </cell>
          <cell r="Y1235">
            <v>0</v>
          </cell>
        </row>
        <row r="1236">
          <cell r="C1236">
            <v>22319</v>
          </cell>
          <cell r="E1236">
            <v>25</v>
          </cell>
          <cell r="G1236">
            <v>1</v>
          </cell>
          <cell r="U1236">
            <v>4000000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</row>
        <row r="1237">
          <cell r="C1237">
            <v>22320</v>
          </cell>
          <cell r="E1237">
            <v>33</v>
          </cell>
          <cell r="G1237">
            <v>3</v>
          </cell>
          <cell r="U1237">
            <v>4500000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</row>
        <row r="1238">
          <cell r="C1238">
            <v>22321</v>
          </cell>
          <cell r="E1238">
            <v>24</v>
          </cell>
          <cell r="G1238">
            <v>3</v>
          </cell>
          <cell r="U1238">
            <v>60000000</v>
          </cell>
          <cell r="V1238">
            <v>60000000</v>
          </cell>
          <cell r="W1238">
            <v>0</v>
          </cell>
          <cell r="X1238">
            <v>0</v>
          </cell>
          <cell r="Y1238">
            <v>0</v>
          </cell>
        </row>
        <row r="1239">
          <cell r="C1239">
            <v>22321</v>
          </cell>
          <cell r="E1239">
            <v>24</v>
          </cell>
          <cell r="G1239">
            <v>3</v>
          </cell>
          <cell r="U1239">
            <v>30000000</v>
          </cell>
          <cell r="V1239">
            <v>0</v>
          </cell>
          <cell r="W1239">
            <v>0</v>
          </cell>
          <cell r="X1239">
            <v>0</v>
          </cell>
          <cell r="Y1239">
            <v>0</v>
          </cell>
        </row>
        <row r="1240">
          <cell r="C1240">
            <v>23106</v>
          </cell>
          <cell r="E1240">
            <v>25</v>
          </cell>
          <cell r="G1240">
            <v>2</v>
          </cell>
          <cell r="U1240">
            <v>560000000</v>
          </cell>
          <cell r="V1240">
            <v>175849000</v>
          </cell>
          <cell r="W1240">
            <v>175849000</v>
          </cell>
          <cell r="X1240">
            <v>175849000</v>
          </cell>
          <cell r="Y1240">
            <v>175849000</v>
          </cell>
        </row>
        <row r="1241">
          <cell r="C1241">
            <v>23106</v>
          </cell>
          <cell r="E1241">
            <v>25</v>
          </cell>
          <cell r="G1241">
            <v>2</v>
          </cell>
          <cell r="U1241">
            <v>2240000000</v>
          </cell>
          <cell r="V1241">
            <v>892770000</v>
          </cell>
          <cell r="W1241">
            <v>892770000</v>
          </cell>
          <cell r="X1241">
            <v>892770000</v>
          </cell>
          <cell r="Y1241">
            <v>892770000</v>
          </cell>
        </row>
        <row r="1242">
          <cell r="C1242">
            <v>23108</v>
          </cell>
          <cell r="E1242">
            <v>25</v>
          </cell>
          <cell r="G1242">
            <v>1</v>
          </cell>
          <cell r="U1242">
            <v>37500000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</row>
        <row r="1243">
          <cell r="C1243">
            <v>23110</v>
          </cell>
          <cell r="E1243">
            <v>28</v>
          </cell>
          <cell r="G1243">
            <v>3</v>
          </cell>
          <cell r="U1243">
            <v>37310000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</row>
        <row r="1244">
          <cell r="C1244">
            <v>23111</v>
          </cell>
          <cell r="E1244">
            <v>28</v>
          </cell>
          <cell r="G1244">
            <v>3</v>
          </cell>
          <cell r="U1244">
            <v>3198000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</row>
        <row r="1245">
          <cell r="C1245">
            <v>23114</v>
          </cell>
          <cell r="E1245">
            <v>25</v>
          </cell>
          <cell r="G1245">
            <v>1</v>
          </cell>
          <cell r="U1245">
            <v>11000000000</v>
          </cell>
          <cell r="V1245">
            <v>0</v>
          </cell>
          <cell r="W1245">
            <v>0</v>
          </cell>
          <cell r="X1245">
            <v>0</v>
          </cell>
          <cell r="Y1245">
            <v>0</v>
          </cell>
        </row>
        <row r="1246">
          <cell r="C1246">
            <v>25101</v>
          </cell>
          <cell r="E1246">
            <v>14</v>
          </cell>
          <cell r="G1246">
            <v>3</v>
          </cell>
          <cell r="U1246">
            <v>1401071938</v>
          </cell>
          <cell r="V1246">
            <v>1297289066</v>
          </cell>
          <cell r="W1246">
            <v>1297289066</v>
          </cell>
          <cell r="X1246">
            <v>271245245</v>
          </cell>
          <cell r="Y1246">
            <v>271245245</v>
          </cell>
        </row>
        <row r="1247">
          <cell r="C1247">
            <v>25101</v>
          </cell>
          <cell r="E1247">
            <v>14</v>
          </cell>
          <cell r="G1247">
            <v>3</v>
          </cell>
          <cell r="U1247">
            <v>100000000</v>
          </cell>
          <cell r="V1247">
            <v>23012256</v>
          </cell>
          <cell r="W1247">
            <v>0</v>
          </cell>
          <cell r="X1247">
            <v>0</v>
          </cell>
          <cell r="Y1247">
            <v>0</v>
          </cell>
        </row>
        <row r="1248">
          <cell r="C1248">
            <v>25101</v>
          </cell>
          <cell r="E1248">
            <v>14</v>
          </cell>
          <cell r="G1248">
            <v>3</v>
          </cell>
          <cell r="U1248">
            <v>2782042422</v>
          </cell>
          <cell r="V1248">
            <v>2782042422</v>
          </cell>
          <cell r="W1248">
            <v>2781829780</v>
          </cell>
          <cell r="X1248">
            <v>0</v>
          </cell>
          <cell r="Y1248">
            <v>0</v>
          </cell>
        </row>
        <row r="1249">
          <cell r="C1249">
            <v>25101</v>
          </cell>
          <cell r="E1249">
            <v>21</v>
          </cell>
          <cell r="G1249">
            <v>3</v>
          </cell>
          <cell r="U1249">
            <v>40000000</v>
          </cell>
          <cell r="V1249">
            <v>0</v>
          </cell>
          <cell r="W1249">
            <v>0</v>
          </cell>
          <cell r="X1249">
            <v>0</v>
          </cell>
          <cell r="Y1249">
            <v>0</v>
          </cell>
        </row>
        <row r="1250">
          <cell r="C1250">
            <v>25101</v>
          </cell>
          <cell r="E1250">
            <v>21</v>
          </cell>
          <cell r="G1250">
            <v>3</v>
          </cell>
          <cell r="U1250">
            <v>206500000</v>
          </cell>
          <cell r="V1250">
            <v>12495000</v>
          </cell>
          <cell r="W1250">
            <v>0</v>
          </cell>
          <cell r="X1250">
            <v>0</v>
          </cell>
          <cell r="Y1250">
            <v>0</v>
          </cell>
        </row>
        <row r="1251">
          <cell r="C1251">
            <v>25101</v>
          </cell>
          <cell r="E1251">
            <v>21</v>
          </cell>
          <cell r="G1251">
            <v>3</v>
          </cell>
          <cell r="U1251">
            <v>235683666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</row>
        <row r="1252">
          <cell r="C1252">
            <v>25101</v>
          </cell>
          <cell r="E1252">
            <v>21</v>
          </cell>
          <cell r="G1252">
            <v>3</v>
          </cell>
          <cell r="U1252">
            <v>45000000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</row>
        <row r="1253">
          <cell r="C1253">
            <v>25101</v>
          </cell>
          <cell r="E1253">
            <v>22</v>
          </cell>
          <cell r="G1253">
            <v>3</v>
          </cell>
          <cell r="U1253">
            <v>11342102310</v>
          </cell>
          <cell r="V1253">
            <v>7044043018</v>
          </cell>
          <cell r="W1253">
            <v>249900000</v>
          </cell>
          <cell r="X1253">
            <v>46800001</v>
          </cell>
          <cell r="Y1253">
            <v>46800001</v>
          </cell>
        </row>
        <row r="1254">
          <cell r="C1254">
            <v>25101</v>
          </cell>
          <cell r="E1254">
            <v>22</v>
          </cell>
          <cell r="G1254">
            <v>3</v>
          </cell>
          <cell r="U1254">
            <v>0</v>
          </cell>
          <cell r="V1254">
            <v>0</v>
          </cell>
          <cell r="W1254">
            <v>0</v>
          </cell>
          <cell r="X1254">
            <v>0</v>
          </cell>
          <cell r="Y1254">
            <v>0</v>
          </cell>
        </row>
        <row r="1255">
          <cell r="C1255">
            <v>25101</v>
          </cell>
          <cell r="E1255">
            <v>22</v>
          </cell>
          <cell r="G1255">
            <v>3</v>
          </cell>
          <cell r="U1255">
            <v>4298259292</v>
          </cell>
          <cell r="V1255">
            <v>4298259292</v>
          </cell>
          <cell r="W1255">
            <v>0</v>
          </cell>
          <cell r="X1255">
            <v>0</v>
          </cell>
          <cell r="Y1255">
            <v>0</v>
          </cell>
        </row>
        <row r="1256">
          <cell r="C1256">
            <v>25101</v>
          </cell>
          <cell r="E1256">
            <v>22</v>
          </cell>
          <cell r="G1256">
            <v>3</v>
          </cell>
          <cell r="U1256">
            <v>478916334</v>
          </cell>
          <cell r="V1256">
            <v>294200000</v>
          </cell>
          <cell r="W1256">
            <v>194550000</v>
          </cell>
          <cell r="X1256">
            <v>114783333</v>
          </cell>
          <cell r="Y1256">
            <v>109783333</v>
          </cell>
        </row>
        <row r="1257">
          <cell r="C1257">
            <v>25101</v>
          </cell>
          <cell r="E1257">
            <v>22</v>
          </cell>
          <cell r="G1257">
            <v>3</v>
          </cell>
          <cell r="U1257">
            <v>500000000</v>
          </cell>
          <cell r="V1257">
            <v>500000000</v>
          </cell>
          <cell r="W1257">
            <v>500000000</v>
          </cell>
          <cell r="X1257">
            <v>500000000</v>
          </cell>
          <cell r="Y1257">
            <v>500000000</v>
          </cell>
        </row>
        <row r="1258">
          <cell r="C1258">
            <v>25101</v>
          </cell>
          <cell r="E1258">
            <v>23</v>
          </cell>
          <cell r="G1258">
            <v>3</v>
          </cell>
          <cell r="U1258">
            <v>50000000</v>
          </cell>
          <cell r="V1258">
            <v>0</v>
          </cell>
          <cell r="W1258">
            <v>0</v>
          </cell>
          <cell r="X1258">
            <v>0</v>
          </cell>
          <cell r="Y1258">
            <v>0</v>
          </cell>
        </row>
        <row r="1259">
          <cell r="C1259">
            <v>25101</v>
          </cell>
          <cell r="E1259">
            <v>23</v>
          </cell>
          <cell r="G1259">
            <v>3</v>
          </cell>
          <cell r="U1259">
            <v>10907597690</v>
          </cell>
          <cell r="V1259">
            <v>10907597690</v>
          </cell>
          <cell r="W1259">
            <v>0</v>
          </cell>
          <cell r="X1259">
            <v>0</v>
          </cell>
          <cell r="Y1259">
            <v>0</v>
          </cell>
        </row>
        <row r="1260">
          <cell r="C1260">
            <v>25101</v>
          </cell>
          <cell r="E1260">
            <v>24</v>
          </cell>
          <cell r="G1260">
            <v>3</v>
          </cell>
          <cell r="U1260">
            <v>7518059</v>
          </cell>
          <cell r="V1260">
            <v>5019011</v>
          </cell>
          <cell r="W1260">
            <v>5019011</v>
          </cell>
          <cell r="X1260">
            <v>0</v>
          </cell>
          <cell r="Y1260">
            <v>0</v>
          </cell>
        </row>
        <row r="1261">
          <cell r="C1261">
            <v>25101</v>
          </cell>
          <cell r="E1261">
            <v>24</v>
          </cell>
          <cell r="G1261">
            <v>3</v>
          </cell>
          <cell r="U1261">
            <v>5528567</v>
          </cell>
          <cell r="V1261">
            <v>3555132</v>
          </cell>
          <cell r="W1261">
            <v>3555132</v>
          </cell>
          <cell r="X1261">
            <v>0</v>
          </cell>
          <cell r="Y1261">
            <v>0</v>
          </cell>
        </row>
        <row r="1262">
          <cell r="C1262">
            <v>25101</v>
          </cell>
          <cell r="E1262">
            <v>24</v>
          </cell>
          <cell r="G1262">
            <v>3</v>
          </cell>
          <cell r="U1262">
            <v>7265661</v>
          </cell>
          <cell r="V1262">
            <v>3838565</v>
          </cell>
          <cell r="W1262">
            <v>3838565</v>
          </cell>
          <cell r="X1262">
            <v>0</v>
          </cell>
          <cell r="Y1262">
            <v>0</v>
          </cell>
        </row>
        <row r="1263">
          <cell r="C1263">
            <v>25101</v>
          </cell>
          <cell r="E1263">
            <v>24</v>
          </cell>
          <cell r="G1263">
            <v>3</v>
          </cell>
          <cell r="U1263">
            <v>3151500</v>
          </cell>
          <cell r="V1263">
            <v>1803040</v>
          </cell>
          <cell r="W1263">
            <v>1803040</v>
          </cell>
          <cell r="X1263">
            <v>0</v>
          </cell>
          <cell r="Y1263">
            <v>0</v>
          </cell>
        </row>
        <row r="1264">
          <cell r="C1264">
            <v>25101</v>
          </cell>
          <cell r="E1264">
            <v>24</v>
          </cell>
          <cell r="G1264">
            <v>3</v>
          </cell>
          <cell r="U1264">
            <v>1011011</v>
          </cell>
          <cell r="V1264">
            <v>205787</v>
          </cell>
          <cell r="W1264">
            <v>205787</v>
          </cell>
          <cell r="X1264">
            <v>0</v>
          </cell>
          <cell r="Y1264">
            <v>0</v>
          </cell>
        </row>
        <row r="1265">
          <cell r="C1265">
            <v>25101</v>
          </cell>
          <cell r="E1265">
            <v>24</v>
          </cell>
          <cell r="G1265">
            <v>3</v>
          </cell>
          <cell r="U1265">
            <v>2537862</v>
          </cell>
          <cell r="V1265">
            <v>1352280</v>
          </cell>
          <cell r="W1265">
            <v>1352280</v>
          </cell>
          <cell r="X1265">
            <v>0</v>
          </cell>
          <cell r="Y1265">
            <v>0</v>
          </cell>
        </row>
        <row r="1266">
          <cell r="C1266">
            <v>25101</v>
          </cell>
          <cell r="E1266">
            <v>24</v>
          </cell>
          <cell r="G1266">
            <v>3</v>
          </cell>
          <cell r="U1266">
            <v>1619782</v>
          </cell>
          <cell r="V1266">
            <v>225378</v>
          </cell>
          <cell r="W1266">
            <v>225378</v>
          </cell>
          <cell r="X1266">
            <v>0</v>
          </cell>
          <cell r="Y1266">
            <v>0</v>
          </cell>
        </row>
        <row r="1267">
          <cell r="C1267">
            <v>25101</v>
          </cell>
          <cell r="E1267">
            <v>24</v>
          </cell>
          <cell r="G1267">
            <v>3</v>
          </cell>
          <cell r="U1267">
            <v>1619782</v>
          </cell>
          <cell r="V1267">
            <v>225378</v>
          </cell>
          <cell r="W1267">
            <v>225378</v>
          </cell>
          <cell r="X1267">
            <v>0</v>
          </cell>
          <cell r="Y1267">
            <v>0</v>
          </cell>
        </row>
        <row r="1268">
          <cell r="C1268">
            <v>25101</v>
          </cell>
          <cell r="E1268">
            <v>24</v>
          </cell>
          <cell r="G1268">
            <v>3</v>
          </cell>
          <cell r="U1268">
            <v>1288306</v>
          </cell>
          <cell r="V1268">
            <v>450759</v>
          </cell>
          <cell r="W1268">
            <v>450759</v>
          </cell>
          <cell r="X1268">
            <v>0</v>
          </cell>
          <cell r="Y1268">
            <v>0</v>
          </cell>
        </row>
        <row r="1269">
          <cell r="C1269">
            <v>25101</v>
          </cell>
          <cell r="E1269">
            <v>24</v>
          </cell>
          <cell r="G1269">
            <v>3</v>
          </cell>
          <cell r="U1269">
            <v>0</v>
          </cell>
          <cell r="V1269">
            <v>0</v>
          </cell>
          <cell r="W1269">
            <v>0</v>
          </cell>
          <cell r="X1269">
            <v>0</v>
          </cell>
          <cell r="Y1269">
            <v>0</v>
          </cell>
        </row>
        <row r="1270">
          <cell r="C1270">
            <v>25101</v>
          </cell>
          <cell r="E1270">
            <v>24</v>
          </cell>
          <cell r="G1270">
            <v>3</v>
          </cell>
          <cell r="U1270">
            <v>50762517</v>
          </cell>
          <cell r="V1270">
            <v>38305756</v>
          </cell>
          <cell r="W1270">
            <v>38305756</v>
          </cell>
          <cell r="X1270">
            <v>0</v>
          </cell>
          <cell r="Y1270">
            <v>0</v>
          </cell>
        </row>
        <row r="1271">
          <cell r="C1271">
            <v>25101</v>
          </cell>
          <cell r="E1271">
            <v>24</v>
          </cell>
          <cell r="G1271">
            <v>3</v>
          </cell>
          <cell r="U1271">
            <v>2915963</v>
          </cell>
          <cell r="V1271">
            <v>1613143</v>
          </cell>
          <cell r="W1271">
            <v>1613143</v>
          </cell>
          <cell r="X1271">
            <v>0</v>
          </cell>
          <cell r="Y1271">
            <v>0</v>
          </cell>
        </row>
        <row r="1272">
          <cell r="C1272">
            <v>25101</v>
          </cell>
          <cell r="E1272">
            <v>24</v>
          </cell>
          <cell r="G1272">
            <v>3</v>
          </cell>
          <cell r="U1272">
            <v>4688583</v>
          </cell>
          <cell r="V1272">
            <v>2402095</v>
          </cell>
          <cell r="W1272">
            <v>2402095</v>
          </cell>
          <cell r="X1272">
            <v>0</v>
          </cell>
          <cell r="Y1272">
            <v>0</v>
          </cell>
        </row>
        <row r="1273">
          <cell r="C1273">
            <v>25101</v>
          </cell>
          <cell r="E1273">
            <v>24</v>
          </cell>
          <cell r="G1273">
            <v>3</v>
          </cell>
          <cell r="U1273">
            <v>997069</v>
          </cell>
          <cell r="V1273">
            <v>212808</v>
          </cell>
          <cell r="W1273">
            <v>212808</v>
          </cell>
          <cell r="X1273">
            <v>0</v>
          </cell>
          <cell r="Y1273">
            <v>0</v>
          </cell>
        </row>
        <row r="1274">
          <cell r="C1274">
            <v>25101</v>
          </cell>
          <cell r="E1274">
            <v>24</v>
          </cell>
          <cell r="G1274">
            <v>3</v>
          </cell>
          <cell r="U1274">
            <v>41393892</v>
          </cell>
          <cell r="V1274">
            <v>41393892</v>
          </cell>
          <cell r="W1274">
            <v>0</v>
          </cell>
          <cell r="X1274">
            <v>0</v>
          </cell>
          <cell r="Y1274">
            <v>0</v>
          </cell>
        </row>
        <row r="1275">
          <cell r="C1275">
            <v>25101</v>
          </cell>
          <cell r="E1275">
            <v>24</v>
          </cell>
          <cell r="G1275">
            <v>3</v>
          </cell>
          <cell r="U1275">
            <v>10000000</v>
          </cell>
          <cell r="V1275">
            <v>5000000</v>
          </cell>
          <cell r="W1275">
            <v>5000000</v>
          </cell>
          <cell r="X1275">
            <v>0</v>
          </cell>
          <cell r="Y1275">
            <v>0</v>
          </cell>
        </row>
        <row r="1276">
          <cell r="C1276">
            <v>25101</v>
          </cell>
          <cell r="E1276">
            <v>24</v>
          </cell>
          <cell r="G1276">
            <v>3</v>
          </cell>
          <cell r="U1276">
            <v>2272589</v>
          </cell>
          <cell r="V1276">
            <v>1117250</v>
          </cell>
          <cell r="W1276">
            <v>1117250</v>
          </cell>
          <cell r="X1276">
            <v>0</v>
          </cell>
          <cell r="Y1276">
            <v>0</v>
          </cell>
        </row>
        <row r="1277">
          <cell r="C1277">
            <v>25101</v>
          </cell>
          <cell r="E1277">
            <v>24</v>
          </cell>
          <cell r="G1277">
            <v>3</v>
          </cell>
          <cell r="U1277">
            <v>6185889</v>
          </cell>
          <cell r="V1277">
            <v>3325642</v>
          </cell>
          <cell r="W1277">
            <v>3325642</v>
          </cell>
          <cell r="X1277">
            <v>0</v>
          </cell>
          <cell r="Y1277">
            <v>0</v>
          </cell>
        </row>
        <row r="1278">
          <cell r="C1278">
            <v>25101</v>
          </cell>
          <cell r="E1278">
            <v>24</v>
          </cell>
          <cell r="G1278">
            <v>3</v>
          </cell>
          <cell r="U1278">
            <v>2999179</v>
          </cell>
          <cell r="V1278">
            <v>1637792</v>
          </cell>
          <cell r="W1278">
            <v>1637792</v>
          </cell>
          <cell r="X1278">
            <v>0</v>
          </cell>
          <cell r="Y1278">
            <v>0</v>
          </cell>
        </row>
        <row r="1279">
          <cell r="C1279">
            <v>25101</v>
          </cell>
          <cell r="E1279">
            <v>24</v>
          </cell>
          <cell r="G1279">
            <v>3</v>
          </cell>
          <cell r="U1279">
            <v>12924979</v>
          </cell>
          <cell r="V1279">
            <v>10133732</v>
          </cell>
          <cell r="W1279">
            <v>10133732</v>
          </cell>
          <cell r="X1279">
            <v>0</v>
          </cell>
          <cell r="Y1279">
            <v>0</v>
          </cell>
        </row>
        <row r="1280">
          <cell r="C1280">
            <v>25101</v>
          </cell>
          <cell r="E1280">
            <v>24</v>
          </cell>
          <cell r="G1280">
            <v>3</v>
          </cell>
          <cell r="U1280">
            <v>9393669</v>
          </cell>
          <cell r="V1280">
            <v>7178059</v>
          </cell>
          <cell r="W1280">
            <v>7178059</v>
          </cell>
          <cell r="X1280">
            <v>0</v>
          </cell>
          <cell r="Y1280">
            <v>0</v>
          </cell>
        </row>
        <row r="1281">
          <cell r="C1281">
            <v>25101</v>
          </cell>
          <cell r="E1281">
            <v>24</v>
          </cell>
          <cell r="G1281">
            <v>3</v>
          </cell>
          <cell r="U1281">
            <v>10459883</v>
          </cell>
          <cell r="V1281">
            <v>7970497</v>
          </cell>
          <cell r="W1281">
            <v>7970497</v>
          </cell>
          <cell r="X1281">
            <v>0</v>
          </cell>
          <cell r="Y1281">
            <v>0</v>
          </cell>
        </row>
        <row r="1282">
          <cell r="C1282">
            <v>25101</v>
          </cell>
          <cell r="E1282">
            <v>24</v>
          </cell>
          <cell r="G1282">
            <v>3</v>
          </cell>
          <cell r="U1282">
            <v>5185110</v>
          </cell>
          <cell r="V1282">
            <v>3693924</v>
          </cell>
          <cell r="W1282">
            <v>3693924</v>
          </cell>
          <cell r="X1282">
            <v>0</v>
          </cell>
          <cell r="Y1282">
            <v>0</v>
          </cell>
        </row>
        <row r="1283">
          <cell r="C1283">
            <v>25101</v>
          </cell>
          <cell r="E1283">
            <v>24</v>
          </cell>
          <cell r="G1283">
            <v>3</v>
          </cell>
          <cell r="U1283">
            <v>1236113</v>
          </cell>
          <cell r="V1283">
            <v>414677</v>
          </cell>
          <cell r="W1283">
            <v>414677</v>
          </cell>
          <cell r="X1283">
            <v>0</v>
          </cell>
          <cell r="Y1283">
            <v>0</v>
          </cell>
        </row>
        <row r="1284">
          <cell r="C1284">
            <v>25101</v>
          </cell>
          <cell r="E1284">
            <v>24</v>
          </cell>
          <cell r="G1284">
            <v>3</v>
          </cell>
          <cell r="U1284">
            <v>4072749</v>
          </cell>
          <cell r="V1284">
            <v>2770442</v>
          </cell>
          <cell r="W1284">
            <v>2770442</v>
          </cell>
          <cell r="X1284">
            <v>0</v>
          </cell>
          <cell r="Y1284">
            <v>0</v>
          </cell>
        </row>
        <row r="1285">
          <cell r="C1285">
            <v>25101</v>
          </cell>
          <cell r="E1285">
            <v>24</v>
          </cell>
          <cell r="G1285">
            <v>3</v>
          </cell>
          <cell r="U1285">
            <v>1291846</v>
          </cell>
          <cell r="V1285">
            <v>461736</v>
          </cell>
          <cell r="W1285">
            <v>461736</v>
          </cell>
          <cell r="X1285">
            <v>0</v>
          </cell>
          <cell r="Y1285">
            <v>0</v>
          </cell>
        </row>
        <row r="1286">
          <cell r="C1286">
            <v>25101</v>
          </cell>
          <cell r="E1286">
            <v>24</v>
          </cell>
          <cell r="G1286">
            <v>3</v>
          </cell>
          <cell r="U1286">
            <v>1291846</v>
          </cell>
          <cell r="V1286">
            <v>461736</v>
          </cell>
          <cell r="W1286">
            <v>461736</v>
          </cell>
          <cell r="X1286">
            <v>0</v>
          </cell>
          <cell r="Y1286">
            <v>0</v>
          </cell>
        </row>
        <row r="1287">
          <cell r="C1287">
            <v>25101</v>
          </cell>
          <cell r="E1287">
            <v>24</v>
          </cell>
          <cell r="G1287">
            <v>3</v>
          </cell>
          <cell r="U1287">
            <v>1848027</v>
          </cell>
          <cell r="V1287">
            <v>923478</v>
          </cell>
          <cell r="W1287">
            <v>923478</v>
          </cell>
          <cell r="X1287">
            <v>0</v>
          </cell>
          <cell r="Y1287">
            <v>0</v>
          </cell>
        </row>
        <row r="1288">
          <cell r="C1288">
            <v>25101</v>
          </cell>
          <cell r="E1288">
            <v>24</v>
          </cell>
          <cell r="G1288">
            <v>3</v>
          </cell>
          <cell r="U1288">
            <v>1967071</v>
          </cell>
          <cell r="V1288">
            <v>1119665</v>
          </cell>
          <cell r="W1288">
            <v>1119665</v>
          </cell>
          <cell r="X1288">
            <v>0</v>
          </cell>
          <cell r="Y1288">
            <v>0</v>
          </cell>
        </row>
        <row r="1289">
          <cell r="C1289">
            <v>25101</v>
          </cell>
          <cell r="E1289">
            <v>24</v>
          </cell>
          <cell r="G1289">
            <v>3</v>
          </cell>
          <cell r="U1289">
            <v>2651835</v>
          </cell>
          <cell r="V1289">
            <v>1742293</v>
          </cell>
          <cell r="W1289">
            <v>1742293</v>
          </cell>
          <cell r="X1289">
            <v>0</v>
          </cell>
          <cell r="Y1289">
            <v>0</v>
          </cell>
        </row>
        <row r="1290">
          <cell r="C1290">
            <v>25101</v>
          </cell>
          <cell r="E1290">
            <v>24</v>
          </cell>
          <cell r="G1290">
            <v>3</v>
          </cell>
          <cell r="U1290">
            <v>6723289</v>
          </cell>
          <cell r="V1290">
            <v>5007015</v>
          </cell>
          <cell r="W1290">
            <v>5007015</v>
          </cell>
          <cell r="X1290">
            <v>0</v>
          </cell>
          <cell r="Y1290">
            <v>0</v>
          </cell>
        </row>
        <row r="1291">
          <cell r="C1291">
            <v>25101</v>
          </cell>
          <cell r="E1291">
            <v>24</v>
          </cell>
          <cell r="G1291">
            <v>3</v>
          </cell>
          <cell r="U1291">
            <v>1251645</v>
          </cell>
          <cell r="V1291">
            <v>428827</v>
          </cell>
          <cell r="W1291">
            <v>428827</v>
          </cell>
          <cell r="X1291">
            <v>0</v>
          </cell>
          <cell r="Y1291">
            <v>0</v>
          </cell>
        </row>
        <row r="1292">
          <cell r="C1292">
            <v>25101</v>
          </cell>
          <cell r="E1292">
            <v>24</v>
          </cell>
          <cell r="G1292">
            <v>3</v>
          </cell>
          <cell r="U1292">
            <v>4818136</v>
          </cell>
          <cell r="V1292">
            <v>3413872</v>
          </cell>
          <cell r="W1292">
            <v>3413872</v>
          </cell>
          <cell r="X1292">
            <v>0</v>
          </cell>
          <cell r="Y1292">
            <v>0</v>
          </cell>
        </row>
        <row r="1293">
          <cell r="C1293">
            <v>25101</v>
          </cell>
          <cell r="E1293">
            <v>24</v>
          </cell>
          <cell r="G1293">
            <v>3</v>
          </cell>
          <cell r="U1293">
            <v>93612065</v>
          </cell>
          <cell r="V1293">
            <v>77189448</v>
          </cell>
          <cell r="W1293">
            <v>77189448</v>
          </cell>
          <cell r="X1293">
            <v>0</v>
          </cell>
          <cell r="Y1293">
            <v>0</v>
          </cell>
        </row>
        <row r="1294">
          <cell r="C1294">
            <v>25101</v>
          </cell>
          <cell r="E1294">
            <v>24</v>
          </cell>
          <cell r="G1294">
            <v>3</v>
          </cell>
          <cell r="U1294">
            <v>0</v>
          </cell>
          <cell r="V1294">
            <v>0</v>
          </cell>
          <cell r="W1294">
            <v>0</v>
          </cell>
          <cell r="X1294">
            <v>0</v>
          </cell>
          <cell r="Y1294">
            <v>0</v>
          </cell>
        </row>
        <row r="1295">
          <cell r="C1295">
            <v>25101</v>
          </cell>
          <cell r="E1295">
            <v>24</v>
          </cell>
          <cell r="G1295">
            <v>3</v>
          </cell>
          <cell r="U1295">
            <v>4799056</v>
          </cell>
          <cell r="V1295">
            <v>3366863</v>
          </cell>
          <cell r="W1295">
            <v>3366863</v>
          </cell>
          <cell r="X1295">
            <v>0</v>
          </cell>
          <cell r="Y1295">
            <v>0</v>
          </cell>
        </row>
        <row r="1296">
          <cell r="C1296">
            <v>25101</v>
          </cell>
          <cell r="E1296">
            <v>24</v>
          </cell>
          <cell r="G1296">
            <v>3</v>
          </cell>
          <cell r="U1296">
            <v>3730511</v>
          </cell>
          <cell r="V1296">
            <v>2251355</v>
          </cell>
          <cell r="W1296">
            <v>2251355</v>
          </cell>
          <cell r="X1296">
            <v>0</v>
          </cell>
          <cell r="Y1296">
            <v>0</v>
          </cell>
        </row>
        <row r="1297">
          <cell r="C1297">
            <v>25101</v>
          </cell>
          <cell r="E1297">
            <v>24</v>
          </cell>
          <cell r="G1297">
            <v>3</v>
          </cell>
          <cell r="U1297">
            <v>9070710</v>
          </cell>
          <cell r="V1297">
            <v>6923102</v>
          </cell>
          <cell r="W1297">
            <v>6923102</v>
          </cell>
          <cell r="X1297">
            <v>0</v>
          </cell>
          <cell r="Y1297">
            <v>0</v>
          </cell>
        </row>
        <row r="1298">
          <cell r="C1298">
            <v>25101</v>
          </cell>
          <cell r="E1298">
            <v>24</v>
          </cell>
          <cell r="G1298">
            <v>3</v>
          </cell>
          <cell r="U1298">
            <v>14404371</v>
          </cell>
          <cell r="V1298">
            <v>14404371</v>
          </cell>
          <cell r="W1298">
            <v>0</v>
          </cell>
          <cell r="X1298">
            <v>0</v>
          </cell>
          <cell r="Y1298">
            <v>0</v>
          </cell>
        </row>
        <row r="1299">
          <cell r="C1299">
            <v>25101</v>
          </cell>
          <cell r="E1299">
            <v>24</v>
          </cell>
          <cell r="G1299">
            <v>3</v>
          </cell>
          <cell r="U1299">
            <v>20000000</v>
          </cell>
          <cell r="V1299">
            <v>0</v>
          </cell>
          <cell r="W1299">
            <v>0</v>
          </cell>
          <cell r="X1299">
            <v>0</v>
          </cell>
          <cell r="Y1299">
            <v>0</v>
          </cell>
        </row>
        <row r="1300">
          <cell r="C1300">
            <v>25101</v>
          </cell>
          <cell r="E1300">
            <v>24</v>
          </cell>
          <cell r="G1300">
            <v>3</v>
          </cell>
          <cell r="U1300">
            <v>22572325</v>
          </cell>
          <cell r="V1300">
            <v>22572325</v>
          </cell>
          <cell r="W1300">
            <v>21598987.899999999</v>
          </cell>
          <cell r="X1300">
            <v>9817917.9000000004</v>
          </cell>
          <cell r="Y1300">
            <v>3218930</v>
          </cell>
        </row>
        <row r="1301">
          <cell r="C1301">
            <v>25101</v>
          </cell>
          <cell r="E1301">
            <v>24</v>
          </cell>
          <cell r="G1301">
            <v>3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</row>
        <row r="1302">
          <cell r="C1302">
            <v>25101</v>
          </cell>
          <cell r="E1302">
            <v>26</v>
          </cell>
          <cell r="G1302">
            <v>3</v>
          </cell>
          <cell r="U1302">
            <v>1348200000</v>
          </cell>
          <cell r="V1302">
            <v>1080923210</v>
          </cell>
          <cell r="W1302">
            <v>30800000</v>
          </cell>
          <cell r="X1302">
            <v>0</v>
          </cell>
          <cell r="Y1302">
            <v>0</v>
          </cell>
        </row>
        <row r="1303">
          <cell r="C1303">
            <v>25101</v>
          </cell>
          <cell r="E1303">
            <v>26</v>
          </cell>
          <cell r="G1303">
            <v>3</v>
          </cell>
          <cell r="U1303">
            <v>30800000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</row>
        <row r="1304">
          <cell r="C1304">
            <v>25101</v>
          </cell>
          <cell r="E1304">
            <v>26</v>
          </cell>
          <cell r="G1304">
            <v>3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</row>
        <row r="1305">
          <cell r="C1305">
            <v>25101</v>
          </cell>
          <cell r="E1305">
            <v>26</v>
          </cell>
          <cell r="G1305">
            <v>3</v>
          </cell>
          <cell r="U1305">
            <v>1198000000</v>
          </cell>
          <cell r="V1305">
            <v>1102337006</v>
          </cell>
          <cell r="W1305">
            <v>1102337006</v>
          </cell>
          <cell r="X1305">
            <v>0</v>
          </cell>
          <cell r="Y1305">
            <v>0</v>
          </cell>
        </row>
        <row r="1306">
          <cell r="C1306">
            <v>25101</v>
          </cell>
          <cell r="E1306">
            <v>27</v>
          </cell>
          <cell r="G1306">
            <v>3</v>
          </cell>
          <cell r="U1306">
            <v>25000000</v>
          </cell>
          <cell r="V1306">
            <v>25000000</v>
          </cell>
          <cell r="W1306">
            <v>23769000</v>
          </cell>
          <cell r="X1306">
            <v>0</v>
          </cell>
          <cell r="Y1306">
            <v>0</v>
          </cell>
        </row>
        <row r="1307">
          <cell r="C1307">
            <v>25101</v>
          </cell>
          <cell r="E1307">
            <v>27</v>
          </cell>
          <cell r="G1307">
            <v>3</v>
          </cell>
          <cell r="U1307">
            <v>25000000</v>
          </cell>
          <cell r="V1307">
            <v>25000000</v>
          </cell>
          <cell r="W1307">
            <v>25000000</v>
          </cell>
          <cell r="X1307">
            <v>0</v>
          </cell>
          <cell r="Y1307">
            <v>0</v>
          </cell>
        </row>
        <row r="1308">
          <cell r="C1308">
            <v>25101</v>
          </cell>
          <cell r="E1308">
            <v>28</v>
          </cell>
          <cell r="G1308">
            <v>3</v>
          </cell>
          <cell r="U1308">
            <v>1000000000</v>
          </cell>
          <cell r="V1308">
            <v>1000000000</v>
          </cell>
          <cell r="W1308">
            <v>1000000000</v>
          </cell>
          <cell r="X1308">
            <v>0</v>
          </cell>
          <cell r="Y1308">
            <v>0</v>
          </cell>
        </row>
        <row r="1309">
          <cell r="C1309">
            <v>25101</v>
          </cell>
          <cell r="E1309">
            <v>29</v>
          </cell>
          <cell r="G1309">
            <v>3</v>
          </cell>
          <cell r="U1309">
            <v>58000000</v>
          </cell>
          <cell r="V1309">
            <v>0</v>
          </cell>
          <cell r="W1309">
            <v>0</v>
          </cell>
          <cell r="X1309">
            <v>0</v>
          </cell>
          <cell r="Y1309">
            <v>0</v>
          </cell>
        </row>
        <row r="1310">
          <cell r="C1310">
            <v>25101</v>
          </cell>
          <cell r="E1310">
            <v>29</v>
          </cell>
          <cell r="G1310">
            <v>3</v>
          </cell>
          <cell r="U1310">
            <v>573000000</v>
          </cell>
          <cell r="V1310">
            <v>443000000</v>
          </cell>
          <cell r="W1310">
            <v>2000000</v>
          </cell>
          <cell r="X1310">
            <v>0</v>
          </cell>
          <cell r="Y1310">
            <v>0</v>
          </cell>
        </row>
        <row r="1311">
          <cell r="C1311">
            <v>25101</v>
          </cell>
          <cell r="E1311">
            <v>30</v>
          </cell>
          <cell r="G1311">
            <v>3</v>
          </cell>
          <cell r="U1311">
            <v>40000000</v>
          </cell>
          <cell r="V1311">
            <v>40000000</v>
          </cell>
          <cell r="W1311">
            <v>40000000</v>
          </cell>
          <cell r="X1311">
            <v>0</v>
          </cell>
          <cell r="Y1311">
            <v>0</v>
          </cell>
        </row>
        <row r="1312">
          <cell r="C1312">
            <v>25101</v>
          </cell>
          <cell r="E1312">
            <v>30</v>
          </cell>
          <cell r="G1312">
            <v>3</v>
          </cell>
          <cell r="U1312">
            <v>30000000</v>
          </cell>
          <cell r="V1312">
            <v>30000000</v>
          </cell>
          <cell r="W1312">
            <v>0</v>
          </cell>
          <cell r="X1312">
            <v>0</v>
          </cell>
          <cell r="Y1312">
            <v>0</v>
          </cell>
        </row>
        <row r="1313">
          <cell r="C1313">
            <v>25101</v>
          </cell>
          <cell r="E1313">
            <v>33</v>
          </cell>
          <cell r="G1313">
            <v>3</v>
          </cell>
          <cell r="U1313">
            <v>1664863561</v>
          </cell>
          <cell r="V1313">
            <v>1298755564</v>
          </cell>
          <cell r="W1313">
            <v>0</v>
          </cell>
          <cell r="X1313">
            <v>0</v>
          </cell>
          <cell r="Y1313">
            <v>0</v>
          </cell>
        </row>
        <row r="1314">
          <cell r="C1314">
            <v>25101</v>
          </cell>
          <cell r="E1314">
            <v>36</v>
          </cell>
          <cell r="G1314">
            <v>3</v>
          </cell>
          <cell r="U1314">
            <v>287000000</v>
          </cell>
          <cell r="V1314">
            <v>261503475</v>
          </cell>
          <cell r="W1314">
            <v>0</v>
          </cell>
          <cell r="X1314">
            <v>0</v>
          </cell>
          <cell r="Y1314">
            <v>0</v>
          </cell>
        </row>
        <row r="1315">
          <cell r="C1315">
            <v>25101</v>
          </cell>
          <cell r="E1315">
            <v>40</v>
          </cell>
          <cell r="G1315">
            <v>3</v>
          </cell>
          <cell r="U1315">
            <v>3000000000</v>
          </cell>
          <cell r="V1315">
            <v>3000000000</v>
          </cell>
          <cell r="W1315">
            <v>3000000000</v>
          </cell>
          <cell r="X1315">
            <v>0</v>
          </cell>
          <cell r="Y1315">
            <v>0</v>
          </cell>
        </row>
        <row r="1316">
          <cell r="C1316">
            <v>25201</v>
          </cell>
          <cell r="E1316">
            <v>28</v>
          </cell>
          <cell r="G1316">
            <v>3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</row>
        <row r="1317">
          <cell r="C1317">
            <v>25202</v>
          </cell>
          <cell r="E1317">
            <v>28</v>
          </cell>
          <cell r="G1317">
            <v>3</v>
          </cell>
          <cell r="U1317">
            <v>245645172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</row>
        <row r="1318">
          <cell r="C1318">
            <v>25203</v>
          </cell>
          <cell r="E1318">
            <v>28</v>
          </cell>
          <cell r="G1318">
            <v>1</v>
          </cell>
          <cell r="U1318">
            <v>294781</v>
          </cell>
          <cell r="V1318">
            <v>0</v>
          </cell>
          <cell r="W1318">
            <v>0</v>
          </cell>
          <cell r="X1318">
            <v>0</v>
          </cell>
          <cell r="Y1318">
            <v>0</v>
          </cell>
        </row>
        <row r="1319">
          <cell r="C1319">
            <v>25204</v>
          </cell>
          <cell r="E1319">
            <v>28</v>
          </cell>
          <cell r="G1319">
            <v>3</v>
          </cell>
          <cell r="U1319">
            <v>29474073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</row>
        <row r="1320">
          <cell r="C1320">
            <v>25205</v>
          </cell>
          <cell r="E1320">
            <v>28</v>
          </cell>
          <cell r="G1320">
            <v>3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</row>
        <row r="1321">
          <cell r="C1321">
            <v>25206</v>
          </cell>
          <cell r="E1321">
            <v>28</v>
          </cell>
          <cell r="G1321">
            <v>3</v>
          </cell>
          <cell r="U1321">
            <v>0</v>
          </cell>
          <cell r="V1321">
            <v>0</v>
          </cell>
          <cell r="W1321">
            <v>0</v>
          </cell>
          <cell r="X1321">
            <v>0</v>
          </cell>
          <cell r="Y1321">
            <v>0</v>
          </cell>
        </row>
        <row r="1322">
          <cell r="C1322">
            <v>25206</v>
          </cell>
          <cell r="E1322">
            <v>28</v>
          </cell>
          <cell r="G1322">
            <v>3</v>
          </cell>
          <cell r="U1322">
            <v>202597435</v>
          </cell>
          <cell r="V1322">
            <v>198751334</v>
          </cell>
          <cell r="W1322">
            <v>172658295</v>
          </cell>
          <cell r="X1322">
            <v>0</v>
          </cell>
          <cell r="Y1322">
            <v>0</v>
          </cell>
        </row>
        <row r="1323">
          <cell r="C1323">
            <v>25206</v>
          </cell>
          <cell r="E1323">
            <v>28</v>
          </cell>
          <cell r="G1323">
            <v>3</v>
          </cell>
          <cell r="U1323">
            <v>0</v>
          </cell>
          <cell r="V1323">
            <v>0</v>
          </cell>
          <cell r="W1323">
            <v>0</v>
          </cell>
          <cell r="X1323">
            <v>0</v>
          </cell>
          <cell r="Y1323">
            <v>0</v>
          </cell>
        </row>
        <row r="1324">
          <cell r="C1324">
            <v>25207</v>
          </cell>
          <cell r="E1324">
            <v>28</v>
          </cell>
          <cell r="G1324">
            <v>3</v>
          </cell>
          <cell r="U1324">
            <v>373335698</v>
          </cell>
          <cell r="V1324">
            <v>0</v>
          </cell>
          <cell r="W1324">
            <v>0</v>
          </cell>
          <cell r="X1324">
            <v>0</v>
          </cell>
          <cell r="Y1324">
            <v>0</v>
          </cell>
        </row>
        <row r="1325">
          <cell r="C1325">
            <v>25208</v>
          </cell>
          <cell r="E1325">
            <v>28</v>
          </cell>
          <cell r="G1325">
            <v>3</v>
          </cell>
          <cell r="U1325">
            <v>16591</v>
          </cell>
          <cell r="V1325">
            <v>0</v>
          </cell>
          <cell r="W1325">
            <v>0</v>
          </cell>
          <cell r="X1325">
            <v>0</v>
          </cell>
          <cell r="Y1325">
            <v>0</v>
          </cell>
        </row>
        <row r="1326">
          <cell r="C1326">
            <v>25209</v>
          </cell>
          <cell r="E1326">
            <v>28</v>
          </cell>
          <cell r="G1326">
            <v>3</v>
          </cell>
          <cell r="U1326">
            <v>137944816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</row>
        <row r="1327">
          <cell r="C1327">
            <v>25210</v>
          </cell>
          <cell r="E1327">
            <v>28</v>
          </cell>
          <cell r="G1327">
            <v>3</v>
          </cell>
          <cell r="U1327">
            <v>23328095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</row>
        <row r="1328">
          <cell r="C1328">
            <v>25211</v>
          </cell>
          <cell r="E1328">
            <v>28</v>
          </cell>
          <cell r="G1328">
            <v>3</v>
          </cell>
          <cell r="U1328">
            <v>17131995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</row>
        <row r="1329">
          <cell r="C1329">
            <v>25212</v>
          </cell>
          <cell r="E1329">
            <v>28</v>
          </cell>
          <cell r="G1329">
            <v>3</v>
          </cell>
          <cell r="U1329">
            <v>8538519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</row>
        <row r="1330">
          <cell r="C1330">
            <v>25213</v>
          </cell>
          <cell r="E1330">
            <v>28</v>
          </cell>
          <cell r="G1330">
            <v>3</v>
          </cell>
          <cell r="U1330">
            <v>403509503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</row>
        <row r="1331">
          <cell r="C1331">
            <v>25214</v>
          </cell>
          <cell r="E1331">
            <v>25</v>
          </cell>
          <cell r="G1331">
            <v>1</v>
          </cell>
          <cell r="U1331">
            <v>7574256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</row>
        <row r="1332">
          <cell r="C1332">
            <v>25215</v>
          </cell>
          <cell r="E1332">
            <v>25</v>
          </cell>
          <cell r="G1332">
            <v>1</v>
          </cell>
          <cell r="U1332">
            <v>3448318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</row>
        <row r="1333">
          <cell r="C1333">
            <v>25220</v>
          </cell>
          <cell r="E1333">
            <v>28</v>
          </cell>
          <cell r="G1333">
            <v>3</v>
          </cell>
          <cell r="U1333">
            <v>62470890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</row>
        <row r="1334">
          <cell r="C1334">
            <v>25220</v>
          </cell>
          <cell r="E1334">
            <v>28</v>
          </cell>
          <cell r="G1334">
            <v>3</v>
          </cell>
          <cell r="U1334">
            <v>36170004</v>
          </cell>
          <cell r="V1334">
            <v>36170004</v>
          </cell>
          <cell r="W1334">
            <v>36170004</v>
          </cell>
          <cell r="X1334">
            <v>36170004</v>
          </cell>
          <cell r="Y1334">
            <v>36170004</v>
          </cell>
        </row>
        <row r="1335">
          <cell r="C1335">
            <v>25221</v>
          </cell>
          <cell r="E1335">
            <v>28</v>
          </cell>
          <cell r="G1335">
            <v>3</v>
          </cell>
          <cell r="U1335">
            <v>9181259</v>
          </cell>
          <cell r="V1335">
            <v>0</v>
          </cell>
          <cell r="W1335">
            <v>0</v>
          </cell>
          <cell r="X1335">
            <v>0</v>
          </cell>
          <cell r="Y1335">
            <v>0</v>
          </cell>
        </row>
        <row r="1336">
          <cell r="C1336">
            <v>25221</v>
          </cell>
          <cell r="E1336">
            <v>28</v>
          </cell>
          <cell r="G1336">
            <v>3</v>
          </cell>
          <cell r="U1336">
            <v>15202838</v>
          </cell>
          <cell r="V1336">
            <v>15202838</v>
          </cell>
          <cell r="W1336">
            <v>15202838</v>
          </cell>
          <cell r="X1336">
            <v>15202838</v>
          </cell>
          <cell r="Y1336">
            <v>15202838</v>
          </cell>
        </row>
        <row r="1337">
          <cell r="C1337">
            <v>25231</v>
          </cell>
          <cell r="E1337">
            <v>26</v>
          </cell>
          <cell r="G1337">
            <v>3</v>
          </cell>
          <cell r="U1337">
            <v>65890249</v>
          </cell>
          <cell r="V1337">
            <v>65890249</v>
          </cell>
          <cell r="W1337">
            <v>0</v>
          </cell>
          <cell r="X1337">
            <v>0</v>
          </cell>
          <cell r="Y1337">
            <v>0</v>
          </cell>
        </row>
        <row r="1338">
          <cell r="C1338">
            <v>25232</v>
          </cell>
          <cell r="E1338">
            <v>26</v>
          </cell>
          <cell r="G1338">
            <v>3</v>
          </cell>
          <cell r="U1338">
            <v>31442986</v>
          </cell>
          <cell r="V1338">
            <v>31442986</v>
          </cell>
          <cell r="W1338">
            <v>0</v>
          </cell>
          <cell r="X1338">
            <v>0</v>
          </cell>
          <cell r="Y1338">
            <v>0</v>
          </cell>
        </row>
        <row r="1339">
          <cell r="C1339">
            <v>25241</v>
          </cell>
          <cell r="E1339">
            <v>25</v>
          </cell>
          <cell r="G1339">
            <v>3</v>
          </cell>
          <cell r="U1339">
            <v>621522513</v>
          </cell>
          <cell r="V1339">
            <v>0</v>
          </cell>
          <cell r="W1339">
            <v>0</v>
          </cell>
          <cell r="X1339">
            <v>0</v>
          </cell>
          <cell r="Y1339">
            <v>0</v>
          </cell>
        </row>
        <row r="1340">
          <cell r="C1340">
            <v>25242</v>
          </cell>
          <cell r="E1340">
            <v>25</v>
          </cell>
          <cell r="G1340">
            <v>3</v>
          </cell>
          <cell r="U1340">
            <v>48492102</v>
          </cell>
          <cell r="V1340">
            <v>0</v>
          </cell>
          <cell r="W1340">
            <v>0</v>
          </cell>
          <cell r="X1340">
            <v>0</v>
          </cell>
          <cell r="Y1340">
            <v>0</v>
          </cell>
        </row>
        <row r="1341">
          <cell r="C1341">
            <v>25243</v>
          </cell>
          <cell r="E1341">
            <v>36</v>
          </cell>
          <cell r="G1341">
            <v>3</v>
          </cell>
          <cell r="U1341">
            <v>247737188</v>
          </cell>
          <cell r="V1341">
            <v>179500000</v>
          </cell>
          <cell r="W1341">
            <v>179500000</v>
          </cell>
          <cell r="X1341">
            <v>0</v>
          </cell>
          <cell r="Y1341">
            <v>0</v>
          </cell>
        </row>
        <row r="1342">
          <cell r="C1342">
            <v>25244</v>
          </cell>
          <cell r="E1342">
            <v>29</v>
          </cell>
          <cell r="G1342">
            <v>3</v>
          </cell>
          <cell r="U1342">
            <v>65563065</v>
          </cell>
          <cell r="V1342">
            <v>0</v>
          </cell>
          <cell r="W1342">
            <v>0</v>
          </cell>
          <cell r="X1342">
            <v>0</v>
          </cell>
          <cell r="Y1342">
            <v>0</v>
          </cell>
        </row>
        <row r="1343">
          <cell r="C1343">
            <v>25301</v>
          </cell>
          <cell r="E1343">
            <v>24</v>
          </cell>
          <cell r="G1343">
            <v>3</v>
          </cell>
          <cell r="U1343">
            <v>250000000</v>
          </cell>
          <cell r="V1343">
            <v>224449812</v>
          </cell>
          <cell r="W1343">
            <v>224449812</v>
          </cell>
          <cell r="X1343">
            <v>103194818</v>
          </cell>
          <cell r="Y1343">
            <v>80253538</v>
          </cell>
        </row>
        <row r="1344">
          <cell r="C1344">
            <v>25301</v>
          </cell>
          <cell r="E1344">
            <v>24</v>
          </cell>
          <cell r="G1344">
            <v>3</v>
          </cell>
          <cell r="U1344">
            <v>650000000</v>
          </cell>
          <cell r="V1344">
            <v>647379935</v>
          </cell>
          <cell r="W1344">
            <v>41228102</v>
          </cell>
          <cell r="X1344">
            <v>0</v>
          </cell>
          <cell r="Y1344">
            <v>0</v>
          </cell>
        </row>
        <row r="1345">
          <cell r="C1345">
            <v>25301</v>
          </cell>
          <cell r="E1345">
            <v>24</v>
          </cell>
          <cell r="G1345">
            <v>3</v>
          </cell>
          <cell r="U1345">
            <v>440000000</v>
          </cell>
          <cell r="V1345">
            <v>440000000</v>
          </cell>
          <cell r="W1345">
            <v>0</v>
          </cell>
          <cell r="X1345">
            <v>0</v>
          </cell>
          <cell r="Y1345">
            <v>0</v>
          </cell>
        </row>
        <row r="1346">
          <cell r="C1346">
            <v>25301</v>
          </cell>
          <cell r="E1346">
            <v>24</v>
          </cell>
          <cell r="G1346">
            <v>3</v>
          </cell>
          <cell r="U1346">
            <v>75000000</v>
          </cell>
          <cell r="V1346">
            <v>75000000</v>
          </cell>
          <cell r="W1346">
            <v>0</v>
          </cell>
          <cell r="X1346">
            <v>0</v>
          </cell>
          <cell r="Y1346">
            <v>0</v>
          </cell>
        </row>
        <row r="1347">
          <cell r="C1347">
            <v>25301</v>
          </cell>
          <cell r="E1347">
            <v>24</v>
          </cell>
          <cell r="G1347">
            <v>3</v>
          </cell>
          <cell r="U1347">
            <v>180000000</v>
          </cell>
          <cell r="V1347">
            <v>180000000</v>
          </cell>
          <cell r="W1347">
            <v>0</v>
          </cell>
          <cell r="X1347">
            <v>0</v>
          </cell>
          <cell r="Y1347">
            <v>0</v>
          </cell>
        </row>
        <row r="1348">
          <cell r="C1348">
            <v>25301</v>
          </cell>
          <cell r="E1348">
            <v>24</v>
          </cell>
          <cell r="G1348">
            <v>3</v>
          </cell>
          <cell r="U1348">
            <v>60000000</v>
          </cell>
          <cell r="V1348">
            <v>60000000</v>
          </cell>
          <cell r="W1348">
            <v>0</v>
          </cell>
          <cell r="X1348">
            <v>0</v>
          </cell>
          <cell r="Y1348">
            <v>0</v>
          </cell>
        </row>
        <row r="1349">
          <cell r="C1349">
            <v>25301</v>
          </cell>
          <cell r="E1349">
            <v>24</v>
          </cell>
          <cell r="G1349">
            <v>3</v>
          </cell>
          <cell r="U1349">
            <v>25000000</v>
          </cell>
          <cell r="V1349">
            <v>25000000</v>
          </cell>
          <cell r="W1349">
            <v>0</v>
          </cell>
          <cell r="X1349">
            <v>0</v>
          </cell>
          <cell r="Y1349">
            <v>0</v>
          </cell>
        </row>
        <row r="1350">
          <cell r="C1350">
            <v>25301</v>
          </cell>
          <cell r="E1350">
            <v>24</v>
          </cell>
          <cell r="G1350">
            <v>3</v>
          </cell>
          <cell r="U1350">
            <v>700175472</v>
          </cell>
          <cell r="V1350">
            <v>680000000</v>
          </cell>
          <cell r="W1350">
            <v>0</v>
          </cell>
          <cell r="X1350">
            <v>0</v>
          </cell>
          <cell r="Y1350">
            <v>0</v>
          </cell>
        </row>
        <row r="1351">
          <cell r="C1351">
            <v>25301</v>
          </cell>
          <cell r="E1351">
            <v>25</v>
          </cell>
          <cell r="G1351">
            <v>1</v>
          </cell>
          <cell r="U1351">
            <v>156383990</v>
          </cell>
          <cell r="V1351">
            <v>0</v>
          </cell>
          <cell r="W1351">
            <v>0</v>
          </cell>
          <cell r="X1351">
            <v>0</v>
          </cell>
          <cell r="Y1351">
            <v>0</v>
          </cell>
        </row>
        <row r="1352">
          <cell r="C1352">
            <v>25301</v>
          </cell>
          <cell r="E1352">
            <v>25</v>
          </cell>
          <cell r="G1352">
            <v>1</v>
          </cell>
          <cell r="U1352">
            <v>137901857</v>
          </cell>
          <cell r="V1352">
            <v>0</v>
          </cell>
          <cell r="W1352">
            <v>0</v>
          </cell>
          <cell r="X1352">
            <v>0</v>
          </cell>
          <cell r="Y1352">
            <v>0</v>
          </cell>
        </row>
        <row r="1353">
          <cell r="C1353">
            <v>25302</v>
          </cell>
          <cell r="E1353">
            <v>28</v>
          </cell>
          <cell r="G1353">
            <v>3</v>
          </cell>
          <cell r="U1353">
            <v>0</v>
          </cell>
          <cell r="V1353">
            <v>0</v>
          </cell>
          <cell r="W1353">
            <v>0</v>
          </cell>
          <cell r="X1353">
            <v>0</v>
          </cell>
          <cell r="Y1353">
            <v>0</v>
          </cell>
        </row>
        <row r="1354">
          <cell r="C1354">
            <v>25302</v>
          </cell>
          <cell r="E1354">
            <v>28</v>
          </cell>
          <cell r="G1354">
            <v>3</v>
          </cell>
          <cell r="U1354">
            <v>442955364</v>
          </cell>
          <cell r="V1354">
            <v>442955364</v>
          </cell>
          <cell r="W1354">
            <v>35097737.100000001</v>
          </cell>
          <cell r="X1354">
            <v>0</v>
          </cell>
          <cell r="Y1354">
            <v>0</v>
          </cell>
        </row>
        <row r="1355">
          <cell r="C1355">
            <v>25302</v>
          </cell>
          <cell r="E1355">
            <v>28</v>
          </cell>
          <cell r="G1355">
            <v>3</v>
          </cell>
          <cell r="U1355">
            <v>47049030</v>
          </cell>
          <cell r="V1355">
            <v>47049030</v>
          </cell>
          <cell r="W1355">
            <v>0</v>
          </cell>
          <cell r="X1355">
            <v>0</v>
          </cell>
          <cell r="Y1355">
            <v>0</v>
          </cell>
        </row>
        <row r="1356">
          <cell r="C1356">
            <v>25302</v>
          </cell>
          <cell r="E1356">
            <v>28</v>
          </cell>
          <cell r="G1356">
            <v>3</v>
          </cell>
          <cell r="U1356">
            <v>801445017</v>
          </cell>
          <cell r="V1356">
            <v>801445017</v>
          </cell>
          <cell r="W1356">
            <v>801445017</v>
          </cell>
          <cell r="X1356">
            <v>801445017</v>
          </cell>
          <cell r="Y1356">
            <v>801445017</v>
          </cell>
        </row>
        <row r="1357">
          <cell r="C1357">
            <v>25302</v>
          </cell>
          <cell r="E1357">
            <v>28</v>
          </cell>
          <cell r="G1357">
            <v>3</v>
          </cell>
          <cell r="U1357">
            <v>272284017</v>
          </cell>
          <cell r="V1357">
            <v>272284017</v>
          </cell>
          <cell r="W1357">
            <v>272284017</v>
          </cell>
          <cell r="X1357">
            <v>0</v>
          </cell>
          <cell r="Y1357">
            <v>0</v>
          </cell>
        </row>
        <row r="1358">
          <cell r="C1358">
            <v>25305</v>
          </cell>
          <cell r="E1358">
            <v>36</v>
          </cell>
          <cell r="G1358">
            <v>3</v>
          </cell>
          <cell r="U1358">
            <v>99611320</v>
          </cell>
          <cell r="V1358">
            <v>60000000</v>
          </cell>
          <cell r="W1358">
            <v>60000000</v>
          </cell>
          <cell r="X1358">
            <v>13475122</v>
          </cell>
          <cell r="Y1358">
            <v>13299832</v>
          </cell>
        </row>
        <row r="1359">
          <cell r="C1359">
            <v>25309</v>
          </cell>
          <cell r="E1359">
            <v>33</v>
          </cell>
          <cell r="G1359">
            <v>3</v>
          </cell>
          <cell r="U1359">
            <v>40000000</v>
          </cell>
          <cell r="V1359">
            <v>0</v>
          </cell>
          <cell r="W1359">
            <v>0</v>
          </cell>
          <cell r="X1359">
            <v>0</v>
          </cell>
          <cell r="Y1359">
            <v>0</v>
          </cell>
        </row>
        <row r="1360">
          <cell r="C1360">
            <v>25309</v>
          </cell>
          <cell r="E1360">
            <v>33</v>
          </cell>
          <cell r="G1360">
            <v>3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</row>
        <row r="1361">
          <cell r="C1361">
            <v>25309</v>
          </cell>
          <cell r="E1361">
            <v>33</v>
          </cell>
          <cell r="G1361">
            <v>3</v>
          </cell>
          <cell r="U1361">
            <v>21000000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</row>
        <row r="1362">
          <cell r="C1362">
            <v>25309</v>
          </cell>
          <cell r="E1362">
            <v>33</v>
          </cell>
          <cell r="G1362">
            <v>3</v>
          </cell>
          <cell r="U1362">
            <v>32160000</v>
          </cell>
          <cell r="V1362">
            <v>32160000</v>
          </cell>
          <cell r="W1362">
            <v>0</v>
          </cell>
          <cell r="X1362">
            <v>0</v>
          </cell>
          <cell r="Y1362">
            <v>0</v>
          </cell>
        </row>
        <row r="1363">
          <cell r="C1363">
            <v>25309</v>
          </cell>
          <cell r="E1363">
            <v>33</v>
          </cell>
          <cell r="G1363">
            <v>3</v>
          </cell>
          <cell r="U1363">
            <v>90000000</v>
          </cell>
          <cell r="V1363">
            <v>65000000</v>
          </cell>
          <cell r="W1363">
            <v>0</v>
          </cell>
          <cell r="X1363">
            <v>0</v>
          </cell>
          <cell r="Y1363">
            <v>0</v>
          </cell>
        </row>
        <row r="1364">
          <cell r="C1364">
            <v>25309</v>
          </cell>
          <cell r="E1364">
            <v>33</v>
          </cell>
          <cell r="G1364">
            <v>3</v>
          </cell>
          <cell r="U1364">
            <v>415669537</v>
          </cell>
          <cell r="V1364">
            <v>365669537</v>
          </cell>
          <cell r="W1364">
            <v>0</v>
          </cell>
          <cell r="X1364">
            <v>0</v>
          </cell>
          <cell r="Y1364">
            <v>0</v>
          </cell>
        </row>
        <row r="1365">
          <cell r="C1365">
            <v>25310</v>
          </cell>
          <cell r="E1365">
            <v>26</v>
          </cell>
          <cell r="G1365">
            <v>3</v>
          </cell>
          <cell r="U1365">
            <v>787026730</v>
          </cell>
          <cell r="V1365">
            <v>525838270</v>
          </cell>
          <cell r="W1365">
            <v>0</v>
          </cell>
          <cell r="X1365">
            <v>0</v>
          </cell>
          <cell r="Y1365">
            <v>0</v>
          </cell>
        </row>
        <row r="1366">
          <cell r="C1366">
            <v>25311</v>
          </cell>
          <cell r="E1366">
            <v>29</v>
          </cell>
          <cell r="G1366">
            <v>3</v>
          </cell>
          <cell r="U1366">
            <v>198027248</v>
          </cell>
          <cell r="V1366">
            <v>0</v>
          </cell>
          <cell r="W1366">
            <v>0</v>
          </cell>
          <cell r="X1366">
            <v>0</v>
          </cell>
          <cell r="Y1366">
            <v>0</v>
          </cell>
        </row>
        <row r="1367">
          <cell r="C1367">
            <v>25312</v>
          </cell>
          <cell r="E1367">
            <v>33</v>
          </cell>
          <cell r="G1367">
            <v>3</v>
          </cell>
          <cell r="U1367">
            <v>332633517</v>
          </cell>
          <cell r="V1367">
            <v>0</v>
          </cell>
          <cell r="W1367">
            <v>0</v>
          </cell>
          <cell r="X1367">
            <v>0</v>
          </cell>
          <cell r="Y1367">
            <v>0</v>
          </cell>
        </row>
        <row r="1368">
          <cell r="C1368">
            <v>25313</v>
          </cell>
          <cell r="E1368">
            <v>33</v>
          </cell>
          <cell r="G1368">
            <v>3</v>
          </cell>
          <cell r="U1368">
            <v>2502922</v>
          </cell>
          <cell r="V1368">
            <v>0</v>
          </cell>
          <cell r="W1368">
            <v>0</v>
          </cell>
          <cell r="X1368">
            <v>0</v>
          </cell>
          <cell r="Y1368">
            <v>0</v>
          </cell>
        </row>
        <row r="1369">
          <cell r="C1369">
            <v>25330</v>
          </cell>
          <cell r="E1369">
            <v>23</v>
          </cell>
          <cell r="G1369">
            <v>3</v>
          </cell>
          <cell r="U1369">
            <v>18036588</v>
          </cell>
          <cell r="V1369">
            <v>12260000</v>
          </cell>
          <cell r="W1369">
            <v>12260000</v>
          </cell>
          <cell r="X1369">
            <v>0</v>
          </cell>
          <cell r="Y1369">
            <v>0</v>
          </cell>
        </row>
        <row r="1370">
          <cell r="C1370">
            <v>25331</v>
          </cell>
          <cell r="E1370">
            <v>14</v>
          </cell>
          <cell r="G1370">
            <v>3</v>
          </cell>
          <cell r="U1370">
            <v>148477785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</row>
        <row r="1371">
          <cell r="C1371">
            <v>25332</v>
          </cell>
          <cell r="E1371">
            <v>23</v>
          </cell>
          <cell r="G1371">
            <v>3</v>
          </cell>
          <cell r="U1371">
            <v>38303196</v>
          </cell>
          <cell r="V1371">
            <v>0</v>
          </cell>
          <cell r="W1371">
            <v>0</v>
          </cell>
          <cell r="X1371">
            <v>0</v>
          </cell>
          <cell r="Y1371">
            <v>0</v>
          </cell>
        </row>
        <row r="1372">
          <cell r="C1372">
            <v>25332</v>
          </cell>
          <cell r="E1372">
            <v>23</v>
          </cell>
          <cell r="G1372">
            <v>3</v>
          </cell>
          <cell r="U1372">
            <v>3328833</v>
          </cell>
          <cell r="V1372">
            <v>0</v>
          </cell>
          <cell r="W1372">
            <v>0</v>
          </cell>
          <cell r="X1372">
            <v>0</v>
          </cell>
          <cell r="Y1372">
            <v>0</v>
          </cell>
        </row>
        <row r="1373">
          <cell r="C1373">
            <v>25333</v>
          </cell>
          <cell r="E1373">
            <v>14</v>
          </cell>
          <cell r="G1373">
            <v>3</v>
          </cell>
          <cell r="U1373">
            <v>250289240</v>
          </cell>
          <cell r="V1373">
            <v>250289240</v>
          </cell>
          <cell r="W1373">
            <v>250289240</v>
          </cell>
          <cell r="X1373">
            <v>0</v>
          </cell>
          <cell r="Y1373">
            <v>0</v>
          </cell>
        </row>
        <row r="1374">
          <cell r="C1374">
            <v>25334</v>
          </cell>
          <cell r="E1374">
            <v>14</v>
          </cell>
          <cell r="G1374">
            <v>3</v>
          </cell>
          <cell r="U1374">
            <v>207750306</v>
          </cell>
          <cell r="V1374">
            <v>207750306</v>
          </cell>
          <cell r="W1374">
            <v>207750306</v>
          </cell>
          <cell r="X1374">
            <v>0</v>
          </cell>
          <cell r="Y1374">
            <v>0</v>
          </cell>
        </row>
        <row r="1375">
          <cell r="C1375">
            <v>25335</v>
          </cell>
          <cell r="E1375">
            <v>23</v>
          </cell>
          <cell r="G1375">
            <v>3</v>
          </cell>
          <cell r="U1375">
            <v>181696804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</row>
        <row r="1376">
          <cell r="C1376">
            <v>25335</v>
          </cell>
          <cell r="E1376">
            <v>23</v>
          </cell>
          <cell r="G1376">
            <v>3</v>
          </cell>
          <cell r="U1376">
            <v>413907463</v>
          </cell>
          <cell r="V1376">
            <v>59000000</v>
          </cell>
          <cell r="W1376">
            <v>0</v>
          </cell>
          <cell r="X1376">
            <v>0</v>
          </cell>
          <cell r="Y1376">
            <v>0</v>
          </cell>
        </row>
        <row r="1377">
          <cell r="C1377">
            <v>25336</v>
          </cell>
          <cell r="E1377">
            <v>14</v>
          </cell>
          <cell r="G1377">
            <v>3</v>
          </cell>
          <cell r="U1377">
            <v>13638375</v>
          </cell>
          <cell r="V1377">
            <v>13638375</v>
          </cell>
          <cell r="W1377">
            <v>0</v>
          </cell>
          <cell r="X1377">
            <v>0</v>
          </cell>
          <cell r="Y1377">
            <v>0</v>
          </cell>
        </row>
        <row r="1378">
          <cell r="C1378">
            <v>25338</v>
          </cell>
          <cell r="E1378">
            <v>23</v>
          </cell>
          <cell r="G1378">
            <v>3</v>
          </cell>
          <cell r="U1378">
            <v>617679</v>
          </cell>
          <cell r="V1378">
            <v>0</v>
          </cell>
          <cell r="W1378">
            <v>0</v>
          </cell>
          <cell r="X1378">
            <v>0</v>
          </cell>
          <cell r="Y1378">
            <v>0</v>
          </cell>
        </row>
        <row r="1379">
          <cell r="C1379">
            <v>25339</v>
          </cell>
          <cell r="E1379">
            <v>28</v>
          </cell>
          <cell r="G1379">
            <v>3</v>
          </cell>
          <cell r="U1379">
            <v>1220353192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</row>
        <row r="1380">
          <cell r="C1380">
            <v>25339</v>
          </cell>
          <cell r="E1380">
            <v>28</v>
          </cell>
          <cell r="G1380">
            <v>3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</row>
        <row r="1381">
          <cell r="C1381">
            <v>25339</v>
          </cell>
          <cell r="E1381">
            <v>28</v>
          </cell>
          <cell r="G1381">
            <v>3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</row>
        <row r="1382">
          <cell r="C1382">
            <v>25339</v>
          </cell>
          <cell r="E1382">
            <v>28</v>
          </cell>
          <cell r="G1382">
            <v>3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</row>
        <row r="1383">
          <cell r="C1383">
            <v>25339</v>
          </cell>
          <cell r="E1383">
            <v>28</v>
          </cell>
          <cell r="G1383">
            <v>3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</row>
        <row r="1384">
          <cell r="C1384">
            <v>25339</v>
          </cell>
          <cell r="E1384">
            <v>28</v>
          </cell>
          <cell r="G1384">
            <v>3</v>
          </cell>
          <cell r="U1384">
            <v>0</v>
          </cell>
          <cell r="V1384">
            <v>0</v>
          </cell>
          <cell r="W1384">
            <v>0</v>
          </cell>
          <cell r="X1384">
            <v>0</v>
          </cell>
          <cell r="Y1384">
            <v>0</v>
          </cell>
        </row>
        <row r="1385">
          <cell r="C1385">
            <v>25339</v>
          </cell>
          <cell r="E1385">
            <v>28</v>
          </cell>
          <cell r="G1385">
            <v>3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</row>
        <row r="1386">
          <cell r="C1386">
            <v>25339</v>
          </cell>
          <cell r="E1386">
            <v>28</v>
          </cell>
          <cell r="G1386">
            <v>3</v>
          </cell>
          <cell r="U1386">
            <v>0</v>
          </cell>
          <cell r="V1386">
            <v>0</v>
          </cell>
          <cell r="W1386">
            <v>0</v>
          </cell>
          <cell r="X1386">
            <v>0</v>
          </cell>
          <cell r="Y1386">
            <v>0</v>
          </cell>
        </row>
        <row r="1387">
          <cell r="C1387">
            <v>25339</v>
          </cell>
          <cell r="E1387">
            <v>28</v>
          </cell>
          <cell r="G1387">
            <v>3</v>
          </cell>
          <cell r="U1387">
            <v>0</v>
          </cell>
          <cell r="V1387">
            <v>0</v>
          </cell>
          <cell r="W1387">
            <v>0</v>
          </cell>
          <cell r="X1387">
            <v>0</v>
          </cell>
          <cell r="Y1387">
            <v>0</v>
          </cell>
        </row>
        <row r="1388">
          <cell r="C1388">
            <v>25339</v>
          </cell>
          <cell r="E1388">
            <v>28</v>
          </cell>
          <cell r="G1388">
            <v>3</v>
          </cell>
          <cell r="U1388">
            <v>0</v>
          </cell>
          <cell r="V1388">
            <v>0</v>
          </cell>
          <cell r="W1388">
            <v>0</v>
          </cell>
          <cell r="X1388">
            <v>0</v>
          </cell>
          <cell r="Y1388">
            <v>0</v>
          </cell>
        </row>
        <row r="1389">
          <cell r="C1389">
            <v>25339</v>
          </cell>
          <cell r="E1389">
            <v>28</v>
          </cell>
          <cell r="G1389">
            <v>3</v>
          </cell>
          <cell r="U1389">
            <v>0</v>
          </cell>
          <cell r="V1389">
            <v>0</v>
          </cell>
          <cell r="W1389">
            <v>0</v>
          </cell>
          <cell r="X1389">
            <v>0</v>
          </cell>
          <cell r="Y1389">
            <v>0</v>
          </cell>
        </row>
        <row r="1390">
          <cell r="C1390">
            <v>25339</v>
          </cell>
          <cell r="E1390">
            <v>28</v>
          </cell>
          <cell r="G1390">
            <v>3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</row>
        <row r="1391">
          <cell r="C1391">
            <v>25339</v>
          </cell>
          <cell r="E1391">
            <v>28</v>
          </cell>
          <cell r="G1391">
            <v>3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</row>
        <row r="1392">
          <cell r="C1392">
            <v>25339</v>
          </cell>
          <cell r="E1392">
            <v>28</v>
          </cell>
          <cell r="G1392">
            <v>3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</row>
        <row r="1393">
          <cell r="C1393">
            <v>25339</v>
          </cell>
          <cell r="E1393">
            <v>28</v>
          </cell>
          <cell r="G1393">
            <v>3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</row>
        <row r="1394">
          <cell r="C1394">
            <v>25339</v>
          </cell>
          <cell r="E1394">
            <v>28</v>
          </cell>
          <cell r="G1394">
            <v>3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</row>
        <row r="1395">
          <cell r="C1395">
            <v>25339</v>
          </cell>
          <cell r="E1395">
            <v>28</v>
          </cell>
          <cell r="G1395">
            <v>3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</row>
        <row r="1396">
          <cell r="C1396">
            <v>25339</v>
          </cell>
          <cell r="E1396">
            <v>28</v>
          </cell>
          <cell r="G1396">
            <v>3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</row>
        <row r="1397">
          <cell r="C1397">
            <v>25339</v>
          </cell>
          <cell r="E1397">
            <v>28</v>
          </cell>
          <cell r="G1397">
            <v>3</v>
          </cell>
          <cell r="U1397">
            <v>199096364</v>
          </cell>
          <cell r="V1397">
            <v>146214999</v>
          </cell>
          <cell r="W1397">
            <v>145802995</v>
          </cell>
          <cell r="X1397">
            <v>31929998</v>
          </cell>
          <cell r="Y1397">
            <v>31929998</v>
          </cell>
        </row>
        <row r="1398">
          <cell r="C1398">
            <v>25340</v>
          </cell>
          <cell r="E1398">
            <v>24</v>
          </cell>
          <cell r="G1398">
            <v>3</v>
          </cell>
          <cell r="U1398">
            <v>22579282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</row>
        <row r="1399">
          <cell r="C1399">
            <v>25340</v>
          </cell>
          <cell r="E1399">
            <v>24</v>
          </cell>
          <cell r="G1399">
            <v>3</v>
          </cell>
          <cell r="U1399">
            <v>55000000</v>
          </cell>
          <cell r="V1399">
            <v>55000000</v>
          </cell>
          <cell r="W1399">
            <v>0</v>
          </cell>
          <cell r="X1399">
            <v>0</v>
          </cell>
          <cell r="Y1399">
            <v>0</v>
          </cell>
        </row>
        <row r="1400">
          <cell r="C1400">
            <v>25341</v>
          </cell>
          <cell r="E1400">
            <v>25</v>
          </cell>
          <cell r="G1400">
            <v>3</v>
          </cell>
          <cell r="U1400">
            <v>227922734</v>
          </cell>
          <cell r="V1400">
            <v>0</v>
          </cell>
          <cell r="W1400">
            <v>0</v>
          </cell>
          <cell r="X1400">
            <v>0</v>
          </cell>
          <cell r="Y1400">
            <v>0</v>
          </cell>
        </row>
        <row r="1401">
          <cell r="C1401">
            <v>25342</v>
          </cell>
          <cell r="E1401">
            <v>26</v>
          </cell>
          <cell r="G1401">
            <v>3</v>
          </cell>
          <cell r="U1401">
            <v>97519193</v>
          </cell>
          <cell r="V1401">
            <v>97519193</v>
          </cell>
          <cell r="W1401">
            <v>0</v>
          </cell>
          <cell r="X1401">
            <v>0</v>
          </cell>
          <cell r="Y1401">
            <v>0</v>
          </cell>
        </row>
        <row r="1402">
          <cell r="C1402">
            <v>25343</v>
          </cell>
          <cell r="E1402">
            <v>26</v>
          </cell>
          <cell r="G1402">
            <v>3</v>
          </cell>
          <cell r="U1402">
            <v>1219540</v>
          </cell>
          <cell r="V1402">
            <v>1219540</v>
          </cell>
          <cell r="W1402">
            <v>0</v>
          </cell>
          <cell r="X1402">
            <v>0</v>
          </cell>
          <cell r="Y1402">
            <v>0</v>
          </cell>
        </row>
        <row r="1403">
          <cell r="C1403">
            <v>25344</v>
          </cell>
          <cell r="E1403">
            <v>26</v>
          </cell>
          <cell r="G1403">
            <v>3</v>
          </cell>
          <cell r="U1403">
            <v>51669925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</row>
        <row r="1404">
          <cell r="C1404">
            <v>25345</v>
          </cell>
          <cell r="E1404">
            <v>26</v>
          </cell>
          <cell r="G1404">
            <v>3</v>
          </cell>
          <cell r="U1404">
            <v>45834316</v>
          </cell>
          <cell r="V1404">
            <v>45834316</v>
          </cell>
          <cell r="W1404">
            <v>0</v>
          </cell>
          <cell r="X1404">
            <v>0</v>
          </cell>
          <cell r="Y1404">
            <v>0</v>
          </cell>
        </row>
        <row r="1405">
          <cell r="C1405">
            <v>25346</v>
          </cell>
          <cell r="E1405">
            <v>27</v>
          </cell>
          <cell r="G1405">
            <v>3</v>
          </cell>
          <cell r="U1405">
            <v>1308500</v>
          </cell>
          <cell r="V1405">
            <v>1308500</v>
          </cell>
          <cell r="W1405">
            <v>1308500</v>
          </cell>
          <cell r="X1405">
            <v>1308500</v>
          </cell>
          <cell r="Y1405">
            <v>1308500</v>
          </cell>
        </row>
        <row r="1406">
          <cell r="C1406">
            <v>25347</v>
          </cell>
          <cell r="E1406">
            <v>29</v>
          </cell>
          <cell r="G1406">
            <v>3</v>
          </cell>
          <cell r="U1406">
            <v>20159214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</row>
        <row r="1407">
          <cell r="C1407">
            <v>25348</v>
          </cell>
          <cell r="E1407">
            <v>29</v>
          </cell>
          <cell r="G1407">
            <v>3</v>
          </cell>
          <cell r="U1407">
            <v>692231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</row>
        <row r="1408">
          <cell r="C1408">
            <v>25349</v>
          </cell>
          <cell r="E1408">
            <v>29</v>
          </cell>
          <cell r="G1408">
            <v>3</v>
          </cell>
          <cell r="U1408">
            <v>468180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</row>
        <row r="1409">
          <cell r="C1409">
            <v>25350</v>
          </cell>
          <cell r="E1409">
            <v>29</v>
          </cell>
          <cell r="G1409">
            <v>3</v>
          </cell>
          <cell r="U1409">
            <v>12921753</v>
          </cell>
          <cell r="V1409">
            <v>0</v>
          </cell>
          <cell r="W1409">
            <v>0</v>
          </cell>
          <cell r="X1409">
            <v>0</v>
          </cell>
          <cell r="Y1409">
            <v>0</v>
          </cell>
        </row>
        <row r="1410">
          <cell r="C1410">
            <v>25351</v>
          </cell>
          <cell r="E1410">
            <v>21</v>
          </cell>
          <cell r="G1410">
            <v>3</v>
          </cell>
          <cell r="U1410">
            <v>0</v>
          </cell>
          <cell r="V1410">
            <v>0</v>
          </cell>
          <cell r="W1410">
            <v>0</v>
          </cell>
          <cell r="X1410">
            <v>0</v>
          </cell>
          <cell r="Y1410">
            <v>0</v>
          </cell>
        </row>
        <row r="1411">
          <cell r="C1411">
            <v>25351</v>
          </cell>
          <cell r="E1411">
            <v>21</v>
          </cell>
          <cell r="G1411">
            <v>3</v>
          </cell>
          <cell r="U1411">
            <v>12000000</v>
          </cell>
          <cell r="V1411">
            <v>12000000</v>
          </cell>
          <cell r="W1411">
            <v>12000000</v>
          </cell>
          <cell r="X1411">
            <v>1733872</v>
          </cell>
          <cell r="Y1411">
            <v>0</v>
          </cell>
        </row>
        <row r="1412">
          <cell r="C1412">
            <v>25351</v>
          </cell>
          <cell r="E1412">
            <v>21</v>
          </cell>
          <cell r="G1412">
            <v>3</v>
          </cell>
          <cell r="U1412">
            <v>17472513</v>
          </cell>
          <cell r="V1412">
            <v>0</v>
          </cell>
          <cell r="W1412">
            <v>0</v>
          </cell>
          <cell r="X1412">
            <v>0</v>
          </cell>
          <cell r="Y1412">
            <v>0</v>
          </cell>
        </row>
        <row r="1413">
          <cell r="C1413">
            <v>25351</v>
          </cell>
          <cell r="E1413">
            <v>21</v>
          </cell>
          <cell r="G1413">
            <v>3</v>
          </cell>
          <cell r="U1413">
            <v>39670294</v>
          </cell>
          <cell r="V1413">
            <v>35000000</v>
          </cell>
          <cell r="W1413">
            <v>35000000</v>
          </cell>
          <cell r="X1413">
            <v>11752999.42</v>
          </cell>
          <cell r="Y1413">
            <v>11752999.42</v>
          </cell>
        </row>
        <row r="1414">
          <cell r="C1414">
            <v>25352</v>
          </cell>
          <cell r="E1414">
            <v>22</v>
          </cell>
          <cell r="G1414">
            <v>3</v>
          </cell>
          <cell r="U1414">
            <v>383727</v>
          </cell>
          <cell r="V1414">
            <v>383727</v>
          </cell>
          <cell r="W1414">
            <v>383727</v>
          </cell>
          <cell r="X1414">
            <v>0</v>
          </cell>
          <cell r="Y1414">
            <v>0</v>
          </cell>
        </row>
        <row r="1415">
          <cell r="C1415">
            <v>25352</v>
          </cell>
          <cell r="E1415">
            <v>22</v>
          </cell>
          <cell r="G1415">
            <v>3</v>
          </cell>
          <cell r="U1415">
            <v>30967429</v>
          </cell>
          <cell r="V1415">
            <v>30967429</v>
          </cell>
          <cell r="W1415">
            <v>30967429</v>
          </cell>
          <cell r="X1415">
            <v>0</v>
          </cell>
          <cell r="Y1415">
            <v>0</v>
          </cell>
        </row>
        <row r="1416">
          <cell r="C1416">
            <v>25353</v>
          </cell>
          <cell r="E1416">
            <v>21</v>
          </cell>
          <cell r="G1416">
            <v>3</v>
          </cell>
          <cell r="U1416">
            <v>17543679</v>
          </cell>
          <cell r="V1416">
            <v>0</v>
          </cell>
          <cell r="W1416">
            <v>0</v>
          </cell>
          <cell r="X1416">
            <v>0</v>
          </cell>
          <cell r="Y1416">
            <v>0</v>
          </cell>
        </row>
        <row r="1417">
          <cell r="C1417">
            <v>25354</v>
          </cell>
          <cell r="E1417">
            <v>24</v>
          </cell>
          <cell r="G1417">
            <v>3</v>
          </cell>
          <cell r="U1417">
            <v>71350000</v>
          </cell>
          <cell r="V1417">
            <v>15000000</v>
          </cell>
          <cell r="W1417">
            <v>15000000</v>
          </cell>
          <cell r="X1417">
            <v>2752000</v>
          </cell>
          <cell r="Y1417">
            <v>0</v>
          </cell>
        </row>
        <row r="1418">
          <cell r="C1418">
            <v>25354</v>
          </cell>
          <cell r="E1418">
            <v>24</v>
          </cell>
          <cell r="G1418">
            <v>3</v>
          </cell>
          <cell r="U1418">
            <v>35657077</v>
          </cell>
          <cell r="V1418">
            <v>0</v>
          </cell>
          <cell r="W1418">
            <v>0</v>
          </cell>
          <cell r="X1418">
            <v>0</v>
          </cell>
          <cell r="Y1418">
            <v>0</v>
          </cell>
        </row>
        <row r="1419">
          <cell r="C1419">
            <v>25355</v>
          </cell>
          <cell r="E1419">
            <v>24</v>
          </cell>
          <cell r="G1419">
            <v>3</v>
          </cell>
          <cell r="U1419">
            <v>64100069</v>
          </cell>
          <cell r="V1419">
            <v>38722840.219999999</v>
          </cell>
          <cell r="W1419">
            <v>38722840.219999999</v>
          </cell>
          <cell r="X1419">
            <v>38722840.219999999</v>
          </cell>
          <cell r="Y1419">
            <v>38722840.219999999</v>
          </cell>
        </row>
        <row r="1420">
          <cell r="C1420">
            <v>25355</v>
          </cell>
          <cell r="E1420">
            <v>24</v>
          </cell>
          <cell r="G1420">
            <v>3</v>
          </cell>
          <cell r="U1420">
            <v>110000000</v>
          </cell>
          <cell r="V1420">
            <v>93300000</v>
          </cell>
          <cell r="W1420">
            <v>93300000</v>
          </cell>
          <cell r="X1420">
            <v>45268000</v>
          </cell>
          <cell r="Y1420">
            <v>35938000</v>
          </cell>
        </row>
        <row r="1421">
          <cell r="C1421">
            <v>25356</v>
          </cell>
          <cell r="E1421">
            <v>24</v>
          </cell>
          <cell r="G1421">
            <v>3</v>
          </cell>
          <cell r="U1421">
            <v>351504</v>
          </cell>
          <cell r="V1421">
            <v>0</v>
          </cell>
          <cell r="W1421">
            <v>0</v>
          </cell>
          <cell r="X1421">
            <v>0</v>
          </cell>
          <cell r="Y1421">
            <v>0</v>
          </cell>
        </row>
        <row r="1422">
          <cell r="C1422">
            <v>25356</v>
          </cell>
          <cell r="E1422">
            <v>24</v>
          </cell>
          <cell r="G1422">
            <v>3</v>
          </cell>
          <cell r="U1422">
            <v>820177</v>
          </cell>
          <cell r="V1422">
            <v>0</v>
          </cell>
          <cell r="W1422">
            <v>0</v>
          </cell>
          <cell r="X1422">
            <v>0</v>
          </cell>
          <cell r="Y1422">
            <v>0</v>
          </cell>
        </row>
        <row r="1423">
          <cell r="C1423">
            <v>25356</v>
          </cell>
          <cell r="E1423">
            <v>24</v>
          </cell>
          <cell r="G1423">
            <v>3</v>
          </cell>
          <cell r="U1423">
            <v>315390</v>
          </cell>
          <cell r="V1423">
            <v>0</v>
          </cell>
          <cell r="W1423">
            <v>0</v>
          </cell>
          <cell r="X1423">
            <v>0</v>
          </cell>
          <cell r="Y1423">
            <v>0</v>
          </cell>
        </row>
        <row r="1424">
          <cell r="C1424">
            <v>25357</v>
          </cell>
          <cell r="E1424">
            <v>14</v>
          </cell>
          <cell r="G1424">
            <v>3</v>
          </cell>
          <cell r="U1424">
            <v>69291690</v>
          </cell>
          <cell r="V1424">
            <v>69291690</v>
          </cell>
          <cell r="W1424">
            <v>69291690</v>
          </cell>
          <cell r="X1424">
            <v>0</v>
          </cell>
          <cell r="Y1424">
            <v>0</v>
          </cell>
        </row>
        <row r="1425">
          <cell r="C1425">
            <v>25357</v>
          </cell>
          <cell r="E1425">
            <v>14</v>
          </cell>
          <cell r="G1425">
            <v>3</v>
          </cell>
          <cell r="U1425">
            <v>148339874</v>
          </cell>
          <cell r="V1425">
            <v>148339874</v>
          </cell>
          <cell r="W1425">
            <v>148339874</v>
          </cell>
          <cell r="X1425">
            <v>0</v>
          </cell>
          <cell r="Y1425">
            <v>0</v>
          </cell>
        </row>
        <row r="1426">
          <cell r="C1426">
            <v>25358</v>
          </cell>
          <cell r="E1426">
            <v>22</v>
          </cell>
          <cell r="G1426">
            <v>3</v>
          </cell>
          <cell r="U1426">
            <v>1500000</v>
          </cell>
          <cell r="V1426">
            <v>0</v>
          </cell>
          <cell r="W1426">
            <v>0</v>
          </cell>
          <cell r="X1426">
            <v>0</v>
          </cell>
          <cell r="Y1426">
            <v>0</v>
          </cell>
        </row>
        <row r="1427">
          <cell r="C1427">
            <v>25358</v>
          </cell>
          <cell r="E1427">
            <v>22</v>
          </cell>
          <cell r="G1427">
            <v>3</v>
          </cell>
          <cell r="U1427">
            <v>10000000</v>
          </cell>
          <cell r="V1427">
            <v>0</v>
          </cell>
          <cell r="W1427">
            <v>0</v>
          </cell>
          <cell r="X1427">
            <v>0</v>
          </cell>
          <cell r="Y1427">
            <v>0</v>
          </cell>
        </row>
        <row r="1428">
          <cell r="C1428">
            <v>25358</v>
          </cell>
          <cell r="E1428">
            <v>22</v>
          </cell>
          <cell r="G1428">
            <v>3</v>
          </cell>
          <cell r="U1428">
            <v>22052858</v>
          </cell>
          <cell r="V1428">
            <v>21171201</v>
          </cell>
          <cell r="W1428">
            <v>21171201</v>
          </cell>
          <cell r="X1428">
            <v>7219500</v>
          </cell>
          <cell r="Y1428">
            <v>7219500</v>
          </cell>
        </row>
        <row r="1429">
          <cell r="C1429">
            <v>25359</v>
          </cell>
          <cell r="E1429">
            <v>22</v>
          </cell>
          <cell r="G1429">
            <v>3</v>
          </cell>
          <cell r="U1429">
            <v>27468751</v>
          </cell>
          <cell r="V1429">
            <v>0</v>
          </cell>
          <cell r="W1429">
            <v>0</v>
          </cell>
          <cell r="X1429">
            <v>0</v>
          </cell>
          <cell r="Y1429">
            <v>0</v>
          </cell>
        </row>
        <row r="1430">
          <cell r="C1430">
            <v>25360</v>
          </cell>
          <cell r="E1430">
            <v>14</v>
          </cell>
          <cell r="G1430">
            <v>3</v>
          </cell>
          <cell r="U1430">
            <v>769222</v>
          </cell>
          <cell r="V1430">
            <v>769222</v>
          </cell>
          <cell r="W1430">
            <v>769222</v>
          </cell>
          <cell r="X1430">
            <v>0</v>
          </cell>
          <cell r="Y1430">
            <v>0</v>
          </cell>
        </row>
        <row r="1431">
          <cell r="C1431">
            <v>25361</v>
          </cell>
          <cell r="E1431">
            <v>14</v>
          </cell>
          <cell r="G1431">
            <v>3</v>
          </cell>
          <cell r="U1431">
            <v>274596</v>
          </cell>
          <cell r="V1431">
            <v>274596</v>
          </cell>
          <cell r="W1431">
            <v>274596</v>
          </cell>
          <cell r="X1431">
            <v>0</v>
          </cell>
          <cell r="Y1431">
            <v>0</v>
          </cell>
        </row>
        <row r="1432">
          <cell r="C1432">
            <v>25362</v>
          </cell>
          <cell r="E1432">
            <v>14</v>
          </cell>
          <cell r="G1432">
            <v>3</v>
          </cell>
          <cell r="U1432">
            <v>5834147</v>
          </cell>
          <cell r="V1432">
            <v>5834147</v>
          </cell>
          <cell r="W1432">
            <v>5834147</v>
          </cell>
          <cell r="X1432">
            <v>0</v>
          </cell>
          <cell r="Y1432">
            <v>0</v>
          </cell>
        </row>
        <row r="1433">
          <cell r="C1433">
            <v>25363</v>
          </cell>
          <cell r="E1433">
            <v>14</v>
          </cell>
          <cell r="G1433">
            <v>3</v>
          </cell>
          <cell r="U1433">
            <v>9094563</v>
          </cell>
          <cell r="V1433">
            <v>9094563</v>
          </cell>
          <cell r="W1433">
            <v>9094563</v>
          </cell>
          <cell r="X1433">
            <v>0</v>
          </cell>
          <cell r="Y1433">
            <v>0</v>
          </cell>
        </row>
        <row r="1434">
          <cell r="C1434">
            <v>25364</v>
          </cell>
          <cell r="E1434">
            <v>36</v>
          </cell>
          <cell r="G1434">
            <v>3</v>
          </cell>
          <cell r="U1434">
            <v>333655587</v>
          </cell>
          <cell r="V1434">
            <v>42750000</v>
          </cell>
          <cell r="W1434">
            <v>42750000</v>
          </cell>
          <cell r="X1434">
            <v>10279999</v>
          </cell>
          <cell r="Y1434">
            <v>10279999</v>
          </cell>
        </row>
        <row r="1435">
          <cell r="C1435">
            <v>25365</v>
          </cell>
          <cell r="E1435">
            <v>29</v>
          </cell>
          <cell r="G1435">
            <v>3</v>
          </cell>
          <cell r="U1435">
            <v>443949764</v>
          </cell>
          <cell r="V1435">
            <v>392694878</v>
          </cell>
          <cell r="W1435">
            <v>392694878</v>
          </cell>
          <cell r="X1435">
            <v>0</v>
          </cell>
          <cell r="Y1435">
            <v>0</v>
          </cell>
        </row>
        <row r="1436">
          <cell r="C1436">
            <v>25366</v>
          </cell>
          <cell r="E1436">
            <v>29</v>
          </cell>
          <cell r="G1436">
            <v>3</v>
          </cell>
          <cell r="U1436">
            <v>8986295</v>
          </cell>
          <cell r="V1436">
            <v>4723448</v>
          </cell>
          <cell r="W1436">
            <v>4723448</v>
          </cell>
          <cell r="X1436">
            <v>0</v>
          </cell>
          <cell r="Y1436">
            <v>0</v>
          </cell>
        </row>
        <row r="1437">
          <cell r="C1437">
            <v>25367</v>
          </cell>
          <cell r="E1437">
            <v>14</v>
          </cell>
          <cell r="G1437">
            <v>3</v>
          </cell>
          <cell r="U1437">
            <v>43748595</v>
          </cell>
          <cell r="V1437">
            <v>43748595</v>
          </cell>
          <cell r="W1437">
            <v>43748595</v>
          </cell>
          <cell r="X1437">
            <v>0</v>
          </cell>
          <cell r="Y1437">
            <v>0</v>
          </cell>
        </row>
        <row r="1438">
          <cell r="C1438">
            <v>25368</v>
          </cell>
          <cell r="E1438">
            <v>14</v>
          </cell>
          <cell r="G1438">
            <v>3</v>
          </cell>
          <cell r="U1438">
            <v>785106</v>
          </cell>
          <cell r="V1438">
            <v>785106</v>
          </cell>
          <cell r="W1438">
            <v>785097</v>
          </cell>
          <cell r="X1438">
            <v>0</v>
          </cell>
          <cell r="Y1438">
            <v>0</v>
          </cell>
        </row>
        <row r="1439">
          <cell r="C1439">
            <v>25369</v>
          </cell>
          <cell r="E1439">
            <v>28</v>
          </cell>
          <cell r="G1439">
            <v>3</v>
          </cell>
          <cell r="U1439">
            <v>922939488</v>
          </cell>
          <cell r="V1439">
            <v>752327564</v>
          </cell>
          <cell r="W1439">
            <v>202184835</v>
          </cell>
          <cell r="X1439">
            <v>0</v>
          </cell>
          <cell r="Y1439">
            <v>0</v>
          </cell>
        </row>
        <row r="1440">
          <cell r="C1440">
            <v>25369</v>
          </cell>
          <cell r="E1440">
            <v>28</v>
          </cell>
          <cell r="G1440">
            <v>3</v>
          </cell>
          <cell r="U1440">
            <v>400000000</v>
          </cell>
          <cell r="V1440">
            <v>400000000</v>
          </cell>
          <cell r="W1440">
            <v>0</v>
          </cell>
          <cell r="X1440">
            <v>0</v>
          </cell>
          <cell r="Y1440">
            <v>0</v>
          </cell>
        </row>
        <row r="1441">
          <cell r="C1441">
            <v>25369</v>
          </cell>
          <cell r="E1441">
            <v>28</v>
          </cell>
          <cell r="G1441">
            <v>3</v>
          </cell>
          <cell r="U1441">
            <v>140142241</v>
          </cell>
          <cell r="V1441">
            <v>136178840</v>
          </cell>
          <cell r="W1441">
            <v>0</v>
          </cell>
          <cell r="X1441">
            <v>0</v>
          </cell>
          <cell r="Y1441">
            <v>0</v>
          </cell>
        </row>
        <row r="1442">
          <cell r="C1442">
            <v>25370</v>
          </cell>
          <cell r="E1442">
            <v>23</v>
          </cell>
          <cell r="G1442">
            <v>3</v>
          </cell>
          <cell r="U1442">
            <v>40749327</v>
          </cell>
          <cell r="V1442">
            <v>0</v>
          </cell>
          <cell r="W1442">
            <v>0</v>
          </cell>
          <cell r="X1442">
            <v>0</v>
          </cell>
          <cell r="Y1442">
            <v>0</v>
          </cell>
        </row>
        <row r="1443">
          <cell r="C1443">
            <v>25370</v>
          </cell>
          <cell r="E1443">
            <v>23</v>
          </cell>
          <cell r="G1443">
            <v>3</v>
          </cell>
          <cell r="U1443">
            <v>85000000</v>
          </cell>
          <cell r="V1443">
            <v>0</v>
          </cell>
          <cell r="W1443">
            <v>0</v>
          </cell>
          <cell r="X1443">
            <v>0</v>
          </cell>
          <cell r="Y1443">
            <v>0</v>
          </cell>
        </row>
        <row r="1444">
          <cell r="C1444">
            <v>25370</v>
          </cell>
          <cell r="E1444">
            <v>23</v>
          </cell>
          <cell r="G1444">
            <v>3</v>
          </cell>
          <cell r="U1444">
            <v>15000000</v>
          </cell>
          <cell r="V1444">
            <v>15000000</v>
          </cell>
          <cell r="W1444">
            <v>0</v>
          </cell>
          <cell r="X1444">
            <v>0</v>
          </cell>
          <cell r="Y1444">
            <v>0</v>
          </cell>
        </row>
        <row r="1445">
          <cell r="C1445">
            <v>25370</v>
          </cell>
          <cell r="E1445">
            <v>23</v>
          </cell>
          <cell r="G1445">
            <v>3</v>
          </cell>
          <cell r="U1445">
            <v>0</v>
          </cell>
          <cell r="V1445">
            <v>0</v>
          </cell>
          <cell r="W1445">
            <v>0</v>
          </cell>
          <cell r="X1445">
            <v>0</v>
          </cell>
          <cell r="Y1445">
            <v>0</v>
          </cell>
        </row>
        <row r="1446">
          <cell r="C1446">
            <v>25370</v>
          </cell>
          <cell r="E1446">
            <v>23</v>
          </cell>
          <cell r="G1446">
            <v>3</v>
          </cell>
          <cell r="U1446">
            <v>81516822</v>
          </cell>
          <cell r="V1446">
            <v>81516822</v>
          </cell>
          <cell r="W1446">
            <v>81516822</v>
          </cell>
          <cell r="X1446">
            <v>0</v>
          </cell>
          <cell r="Y1446">
            <v>0</v>
          </cell>
        </row>
        <row r="1447">
          <cell r="C1447">
            <v>25371</v>
          </cell>
          <cell r="E1447">
            <v>29</v>
          </cell>
          <cell r="G1447">
            <v>3</v>
          </cell>
          <cell r="U1447">
            <v>137396944</v>
          </cell>
          <cell r="V1447">
            <v>69999999</v>
          </cell>
          <cell r="W1447">
            <v>49999999</v>
          </cell>
          <cell r="X1447">
            <v>0</v>
          </cell>
          <cell r="Y1447">
            <v>0</v>
          </cell>
        </row>
        <row r="1448">
          <cell r="C1448">
            <v>25378</v>
          </cell>
          <cell r="E1448">
            <v>25</v>
          </cell>
          <cell r="G1448">
            <v>1</v>
          </cell>
          <cell r="U1448">
            <v>80000000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</row>
        <row r="1449">
          <cell r="C1449">
            <v>25378</v>
          </cell>
          <cell r="E1449">
            <v>25</v>
          </cell>
          <cell r="G1449">
            <v>1</v>
          </cell>
          <cell r="U1449">
            <v>418857572</v>
          </cell>
          <cell r="V1449">
            <v>3602000</v>
          </cell>
          <cell r="W1449">
            <v>3602000</v>
          </cell>
          <cell r="X1449">
            <v>3602000</v>
          </cell>
          <cell r="Y1449">
            <v>3602000</v>
          </cell>
        </row>
        <row r="1450">
          <cell r="C1450">
            <v>25379</v>
          </cell>
          <cell r="E1450">
            <v>29</v>
          </cell>
          <cell r="G1450">
            <v>3</v>
          </cell>
          <cell r="U1450">
            <v>1977864009</v>
          </cell>
          <cell r="V1450">
            <v>841953574</v>
          </cell>
          <cell r="W1450">
            <v>561758052</v>
          </cell>
          <cell r="X1450">
            <v>0</v>
          </cell>
          <cell r="Y1450">
            <v>0</v>
          </cell>
        </row>
        <row r="1451">
          <cell r="C1451">
            <v>25380</v>
          </cell>
          <cell r="E1451">
            <v>25</v>
          </cell>
          <cell r="G1451">
            <v>3</v>
          </cell>
          <cell r="U1451">
            <v>347567</v>
          </cell>
          <cell r="V1451">
            <v>347567</v>
          </cell>
          <cell r="W1451">
            <v>347567</v>
          </cell>
          <cell r="X1451">
            <v>347567</v>
          </cell>
          <cell r="Y1451">
            <v>347567</v>
          </cell>
        </row>
        <row r="1452">
          <cell r="C1452">
            <v>25380</v>
          </cell>
          <cell r="E1452">
            <v>25</v>
          </cell>
          <cell r="G1452">
            <v>3</v>
          </cell>
          <cell r="U1452">
            <v>292749917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</row>
        <row r="1453">
          <cell r="C1453">
            <v>25380</v>
          </cell>
          <cell r="E1453">
            <v>25</v>
          </cell>
          <cell r="G1453">
            <v>1</v>
          </cell>
          <cell r="U1453">
            <v>2316652433</v>
          </cell>
          <cell r="V1453">
            <v>863662487</v>
          </cell>
          <cell r="W1453">
            <v>863662487</v>
          </cell>
          <cell r="X1453">
            <v>862122442</v>
          </cell>
          <cell r="Y1453">
            <v>862122442</v>
          </cell>
        </row>
        <row r="1454">
          <cell r="C1454">
            <v>25380</v>
          </cell>
          <cell r="E1454">
            <v>25</v>
          </cell>
          <cell r="G1454">
            <v>1</v>
          </cell>
          <cell r="U1454">
            <v>800000000</v>
          </cell>
          <cell r="V1454">
            <v>173457996</v>
          </cell>
          <cell r="W1454">
            <v>173457996</v>
          </cell>
          <cell r="X1454">
            <v>0</v>
          </cell>
          <cell r="Y1454">
            <v>0</v>
          </cell>
        </row>
        <row r="1455">
          <cell r="C1455">
            <v>25384</v>
          </cell>
          <cell r="E1455">
            <v>28</v>
          </cell>
          <cell r="G1455">
            <v>3</v>
          </cell>
          <cell r="U1455">
            <v>740823296</v>
          </cell>
          <cell r="V1455">
            <v>119358234</v>
          </cell>
          <cell r="W1455">
            <v>119358234</v>
          </cell>
          <cell r="X1455">
            <v>119358234</v>
          </cell>
          <cell r="Y1455">
            <v>93022773</v>
          </cell>
        </row>
        <row r="1456">
          <cell r="C1456">
            <v>25385</v>
          </cell>
          <cell r="E1456">
            <v>28</v>
          </cell>
          <cell r="G1456">
            <v>3</v>
          </cell>
          <cell r="U1456">
            <v>73431712</v>
          </cell>
          <cell r="V1456">
            <v>0</v>
          </cell>
          <cell r="W1456">
            <v>0</v>
          </cell>
          <cell r="X1456">
            <v>0</v>
          </cell>
          <cell r="Y1456">
            <v>0</v>
          </cell>
        </row>
        <row r="1457">
          <cell r="C1457">
            <v>25385</v>
          </cell>
          <cell r="E1457">
            <v>28</v>
          </cell>
          <cell r="G1457">
            <v>3</v>
          </cell>
          <cell r="U1457">
            <v>0</v>
          </cell>
          <cell r="V1457">
            <v>0</v>
          </cell>
          <cell r="W1457">
            <v>0</v>
          </cell>
          <cell r="X1457">
            <v>0</v>
          </cell>
          <cell r="Y1457">
            <v>0</v>
          </cell>
        </row>
        <row r="1458">
          <cell r="C1458">
            <v>25387</v>
          </cell>
          <cell r="E1458">
            <v>23</v>
          </cell>
          <cell r="G1458">
            <v>3</v>
          </cell>
          <cell r="U1458">
            <v>0</v>
          </cell>
          <cell r="V1458">
            <v>0</v>
          </cell>
          <cell r="W1458">
            <v>0</v>
          </cell>
          <cell r="X1458">
            <v>0</v>
          </cell>
          <cell r="Y1458">
            <v>0</v>
          </cell>
        </row>
        <row r="1459">
          <cell r="C1459">
            <v>25387</v>
          </cell>
          <cell r="E1459">
            <v>23</v>
          </cell>
          <cell r="G1459">
            <v>3</v>
          </cell>
          <cell r="U1459">
            <v>18483178</v>
          </cell>
          <cell r="V1459">
            <v>18483178</v>
          </cell>
          <cell r="W1459">
            <v>18483178</v>
          </cell>
          <cell r="X1459">
            <v>0</v>
          </cell>
          <cell r="Y1459">
            <v>0</v>
          </cell>
        </row>
        <row r="1460">
          <cell r="C1460">
            <v>25389</v>
          </cell>
          <cell r="E1460">
            <v>14</v>
          </cell>
          <cell r="G1460">
            <v>3</v>
          </cell>
          <cell r="U1460">
            <v>105244373</v>
          </cell>
          <cell r="V1460">
            <v>80744373</v>
          </cell>
          <cell r="W1460">
            <v>0</v>
          </cell>
          <cell r="X1460">
            <v>0</v>
          </cell>
          <cell r="Y1460">
            <v>0</v>
          </cell>
        </row>
        <row r="1461">
          <cell r="C1461">
            <v>25390</v>
          </cell>
          <cell r="E1461">
            <v>20</v>
          </cell>
          <cell r="G1461">
            <v>3</v>
          </cell>
          <cell r="U1461">
            <v>0</v>
          </cell>
          <cell r="V1461">
            <v>0</v>
          </cell>
          <cell r="W1461">
            <v>0</v>
          </cell>
          <cell r="X1461">
            <v>0</v>
          </cell>
          <cell r="Y1461">
            <v>0</v>
          </cell>
        </row>
        <row r="1462">
          <cell r="C1462">
            <v>25390</v>
          </cell>
          <cell r="E1462">
            <v>20</v>
          </cell>
          <cell r="G1462">
            <v>3</v>
          </cell>
          <cell r="U1462">
            <v>0</v>
          </cell>
          <cell r="V1462">
            <v>0</v>
          </cell>
          <cell r="W1462">
            <v>0</v>
          </cell>
          <cell r="X1462">
            <v>0</v>
          </cell>
          <cell r="Y1462">
            <v>0</v>
          </cell>
        </row>
        <row r="1463">
          <cell r="C1463">
            <v>25390</v>
          </cell>
          <cell r="E1463">
            <v>30</v>
          </cell>
          <cell r="G1463">
            <v>3</v>
          </cell>
          <cell r="U1463">
            <v>1504000</v>
          </cell>
          <cell r="V1463">
            <v>0</v>
          </cell>
          <cell r="W1463">
            <v>0</v>
          </cell>
          <cell r="X1463">
            <v>0</v>
          </cell>
          <cell r="Y1463">
            <v>0</v>
          </cell>
        </row>
        <row r="1464">
          <cell r="C1464">
            <v>25390</v>
          </cell>
          <cell r="E1464">
            <v>30</v>
          </cell>
          <cell r="G1464">
            <v>3</v>
          </cell>
          <cell r="U1464">
            <v>1000000</v>
          </cell>
          <cell r="V1464">
            <v>1000000</v>
          </cell>
          <cell r="W1464">
            <v>0</v>
          </cell>
          <cell r="X1464">
            <v>0</v>
          </cell>
          <cell r="Y1464">
            <v>0</v>
          </cell>
        </row>
        <row r="1465">
          <cell r="C1465">
            <v>25391</v>
          </cell>
          <cell r="E1465">
            <v>26</v>
          </cell>
          <cell r="G1465">
            <v>3</v>
          </cell>
          <cell r="U1465">
            <v>927769</v>
          </cell>
          <cell r="V1465">
            <v>0</v>
          </cell>
          <cell r="W1465">
            <v>0</v>
          </cell>
          <cell r="X1465">
            <v>0</v>
          </cell>
          <cell r="Y1465">
            <v>0</v>
          </cell>
        </row>
        <row r="1466">
          <cell r="C1466">
            <v>25393</v>
          </cell>
          <cell r="E1466">
            <v>25</v>
          </cell>
          <cell r="G1466">
            <v>1</v>
          </cell>
          <cell r="U1466">
            <v>90924647</v>
          </cell>
          <cell r="V1466">
            <v>0</v>
          </cell>
          <cell r="W1466">
            <v>0</v>
          </cell>
          <cell r="X1466">
            <v>0</v>
          </cell>
          <cell r="Y1466">
            <v>0</v>
          </cell>
        </row>
        <row r="1467">
          <cell r="C1467">
            <v>25394</v>
          </cell>
          <cell r="E1467">
            <v>36</v>
          </cell>
          <cell r="G1467">
            <v>3</v>
          </cell>
          <cell r="U1467">
            <v>129344583</v>
          </cell>
          <cell r="V1467">
            <v>121065750</v>
          </cell>
          <cell r="W1467">
            <v>9565750</v>
          </cell>
          <cell r="X1467">
            <v>9565749.5500000007</v>
          </cell>
          <cell r="Y1467">
            <v>9565749.5500000007</v>
          </cell>
        </row>
        <row r="1468">
          <cell r="C1468">
            <v>25398</v>
          </cell>
          <cell r="E1468">
            <v>26</v>
          </cell>
          <cell r="G1468">
            <v>3</v>
          </cell>
          <cell r="U1468">
            <v>2933944375</v>
          </cell>
          <cell r="V1468">
            <v>2933944373</v>
          </cell>
          <cell r="W1468">
            <v>0</v>
          </cell>
          <cell r="X1468">
            <v>0</v>
          </cell>
          <cell r="Y1468">
            <v>0</v>
          </cell>
        </row>
        <row r="1469">
          <cell r="C1469">
            <v>26101</v>
          </cell>
          <cell r="E1469">
            <v>23</v>
          </cell>
          <cell r="G1469">
            <v>3</v>
          </cell>
          <cell r="U1469">
            <v>0</v>
          </cell>
          <cell r="V1469">
            <v>0</v>
          </cell>
          <cell r="W1469">
            <v>0</v>
          </cell>
          <cell r="X1469">
            <v>0</v>
          </cell>
          <cell r="Y1469">
            <v>0</v>
          </cell>
        </row>
        <row r="1470">
          <cell r="C1470">
            <v>26101</v>
          </cell>
          <cell r="E1470">
            <v>25</v>
          </cell>
          <cell r="G1470">
            <v>3</v>
          </cell>
          <cell r="U1470">
            <v>12000000000</v>
          </cell>
          <cell r="V1470">
            <v>10520257500</v>
          </cell>
          <cell r="W1470">
            <v>10520257500</v>
          </cell>
          <cell r="X1470">
            <v>3892495275</v>
          </cell>
          <cell r="Y1470">
            <v>3892495275</v>
          </cell>
        </row>
        <row r="1471">
          <cell r="C1471">
            <v>26102</v>
          </cell>
          <cell r="E1471">
            <v>36</v>
          </cell>
          <cell r="G1471">
            <v>3</v>
          </cell>
          <cell r="U1471">
            <v>9113000000</v>
          </cell>
          <cell r="V1471">
            <v>1636779791</v>
          </cell>
          <cell r="W1471">
            <v>0</v>
          </cell>
          <cell r="X1471">
            <v>0</v>
          </cell>
          <cell r="Y1471">
            <v>0</v>
          </cell>
        </row>
        <row r="1472">
          <cell r="C1472">
            <v>26102</v>
          </cell>
          <cell r="E1472">
            <v>36</v>
          </cell>
          <cell r="G1472">
            <v>3</v>
          </cell>
          <cell r="U1472">
            <v>493000000</v>
          </cell>
          <cell r="V1472">
            <v>449277232</v>
          </cell>
          <cell r="W1472">
            <v>0</v>
          </cell>
          <cell r="X1472">
            <v>0</v>
          </cell>
          <cell r="Y1472">
            <v>0</v>
          </cell>
        </row>
        <row r="1473">
          <cell r="C1473">
            <v>26102</v>
          </cell>
          <cell r="E1473">
            <v>36</v>
          </cell>
          <cell r="G1473">
            <v>3</v>
          </cell>
          <cell r="U1473">
            <v>994000000</v>
          </cell>
          <cell r="V1473">
            <v>57741775</v>
          </cell>
          <cell r="W1473">
            <v>0</v>
          </cell>
          <cell r="X1473">
            <v>0</v>
          </cell>
          <cell r="Y1473">
            <v>0</v>
          </cell>
        </row>
        <row r="1474">
          <cell r="C1474">
            <v>26102</v>
          </cell>
          <cell r="E1474">
            <v>36</v>
          </cell>
          <cell r="G1474">
            <v>3</v>
          </cell>
          <cell r="U1474">
            <v>0</v>
          </cell>
          <cell r="V1474">
            <v>0</v>
          </cell>
          <cell r="W1474">
            <v>0</v>
          </cell>
          <cell r="X1474">
            <v>0</v>
          </cell>
          <cell r="Y1474">
            <v>0</v>
          </cell>
        </row>
        <row r="1475">
          <cell r="C1475">
            <v>26102</v>
          </cell>
          <cell r="E1475">
            <v>36</v>
          </cell>
          <cell r="G1475">
            <v>3</v>
          </cell>
          <cell r="U1475">
            <v>600000000</v>
          </cell>
          <cell r="V1475">
            <v>1401163</v>
          </cell>
          <cell r="W1475">
            <v>0</v>
          </cell>
          <cell r="X1475">
            <v>0</v>
          </cell>
          <cell r="Y1475">
            <v>0</v>
          </cell>
        </row>
        <row r="1476">
          <cell r="C1476">
            <v>26103</v>
          </cell>
          <cell r="E1476">
            <v>33</v>
          </cell>
          <cell r="G1476">
            <v>3</v>
          </cell>
          <cell r="U1476">
            <v>2100000000</v>
          </cell>
          <cell r="V1476">
            <v>1274266568</v>
          </cell>
          <cell r="W1476">
            <v>0</v>
          </cell>
          <cell r="X1476">
            <v>0</v>
          </cell>
          <cell r="Y1476">
            <v>0</v>
          </cell>
        </row>
        <row r="1477">
          <cell r="C1477">
            <v>26104</v>
          </cell>
          <cell r="E1477">
            <v>26</v>
          </cell>
          <cell r="G1477">
            <v>3</v>
          </cell>
          <cell r="U1477">
            <v>1400000000</v>
          </cell>
          <cell r="V1477">
            <v>1400000000</v>
          </cell>
          <cell r="W1477">
            <v>0</v>
          </cell>
          <cell r="X1477">
            <v>0</v>
          </cell>
          <cell r="Y1477">
            <v>0</v>
          </cell>
        </row>
        <row r="1478">
          <cell r="C1478">
            <v>26104</v>
          </cell>
          <cell r="E1478">
            <v>26</v>
          </cell>
          <cell r="G1478">
            <v>3</v>
          </cell>
          <cell r="U1478">
            <v>3900000000</v>
          </cell>
          <cell r="V1478">
            <v>3900000000</v>
          </cell>
          <cell r="W1478">
            <v>0</v>
          </cell>
          <cell r="X1478">
            <v>0</v>
          </cell>
          <cell r="Y1478">
            <v>0</v>
          </cell>
        </row>
        <row r="1479">
          <cell r="C1479">
            <v>26105</v>
          </cell>
          <cell r="E1479">
            <v>26</v>
          </cell>
          <cell r="G1479">
            <v>3</v>
          </cell>
          <cell r="U1479">
            <v>1200000000</v>
          </cell>
          <cell r="V1479">
            <v>1200000000</v>
          </cell>
          <cell r="W1479">
            <v>0</v>
          </cell>
          <cell r="X1479">
            <v>0</v>
          </cell>
          <cell r="Y1479">
            <v>0</v>
          </cell>
        </row>
        <row r="1480">
          <cell r="C1480">
            <v>26105</v>
          </cell>
          <cell r="E1480">
            <v>26</v>
          </cell>
          <cell r="G1480">
            <v>3</v>
          </cell>
          <cell r="U1480">
            <v>1000000000</v>
          </cell>
          <cell r="V1480">
            <v>1000000000</v>
          </cell>
          <cell r="W1480">
            <v>0</v>
          </cell>
          <cell r="X1480">
            <v>0</v>
          </cell>
          <cell r="Y1480">
            <v>0</v>
          </cell>
        </row>
        <row r="1481">
          <cell r="C1481">
            <v>26106</v>
          </cell>
          <cell r="E1481">
            <v>26</v>
          </cell>
          <cell r="G1481">
            <v>3</v>
          </cell>
          <cell r="U1481">
            <v>4000000000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</row>
        <row r="1482">
          <cell r="C1482">
            <v>41131</v>
          </cell>
          <cell r="E1482">
            <v>40</v>
          </cell>
          <cell r="G1482">
            <v>3</v>
          </cell>
          <cell r="U1482">
            <v>32024259136</v>
          </cell>
          <cell r="V1482">
            <v>26899643016</v>
          </cell>
          <cell r="W1482">
            <v>14756225409</v>
          </cell>
          <cell r="X1482">
            <v>14756225409</v>
          </cell>
          <cell r="Y1482">
            <v>14756225409</v>
          </cell>
        </row>
        <row r="1483">
          <cell r="C1483">
            <v>41133</v>
          </cell>
          <cell r="E1483">
            <v>40</v>
          </cell>
          <cell r="G1483">
            <v>3</v>
          </cell>
          <cell r="U1483">
            <v>1767355392</v>
          </cell>
          <cell r="V1483">
            <v>1767355392</v>
          </cell>
          <cell r="W1483">
            <v>1767355392</v>
          </cell>
          <cell r="X1483">
            <v>1767355392</v>
          </cell>
          <cell r="Y1483">
            <v>1767355392</v>
          </cell>
        </row>
        <row r="1484">
          <cell r="C1484">
            <v>41140</v>
          </cell>
          <cell r="E1484">
            <v>40</v>
          </cell>
          <cell r="G1484">
            <v>3</v>
          </cell>
          <cell r="U1484">
            <v>4203360434</v>
          </cell>
          <cell r="V1484">
            <v>4203360434</v>
          </cell>
          <cell r="W1484">
            <v>1142066405</v>
          </cell>
          <cell r="X1484">
            <v>1142066405</v>
          </cell>
          <cell r="Y1484">
            <v>1142066405</v>
          </cell>
        </row>
        <row r="1485">
          <cell r="C1485">
            <v>41143</v>
          </cell>
          <cell r="E1485">
            <v>40</v>
          </cell>
          <cell r="G1485">
            <v>3</v>
          </cell>
          <cell r="U1485">
            <v>63604772387</v>
          </cell>
          <cell r="V1485">
            <v>51404339388</v>
          </cell>
          <cell r="W1485">
            <v>26109484734</v>
          </cell>
          <cell r="X1485">
            <v>26109484734</v>
          </cell>
          <cell r="Y1485">
            <v>26109484734</v>
          </cell>
        </row>
        <row r="1486">
          <cell r="C1486">
            <v>41144</v>
          </cell>
          <cell r="E1486">
            <v>40</v>
          </cell>
          <cell r="G1486">
            <v>3</v>
          </cell>
          <cell r="U1486">
            <v>1019700000</v>
          </cell>
          <cell r="V1486">
            <v>0</v>
          </cell>
          <cell r="W1486">
            <v>0</v>
          </cell>
          <cell r="X1486">
            <v>0</v>
          </cell>
          <cell r="Y1486">
            <v>0</v>
          </cell>
        </row>
        <row r="1487">
          <cell r="C1487">
            <v>41145</v>
          </cell>
          <cell r="E1487">
            <v>40</v>
          </cell>
          <cell r="G1487">
            <v>3</v>
          </cell>
          <cell r="U1487">
            <v>366985951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</row>
        <row r="1488">
          <cell r="C1488">
            <v>41151</v>
          </cell>
          <cell r="E1488">
            <v>40</v>
          </cell>
          <cell r="G1488">
            <v>3</v>
          </cell>
          <cell r="U1488">
            <v>8006638722</v>
          </cell>
          <cell r="V1488">
            <v>8006638722</v>
          </cell>
          <cell r="W1488">
            <v>6510596041</v>
          </cell>
          <cell r="X1488">
            <v>6510596041</v>
          </cell>
          <cell r="Y1488">
            <v>6510596041</v>
          </cell>
        </row>
        <row r="1489">
          <cell r="C1489">
            <v>41162</v>
          </cell>
          <cell r="E1489">
            <v>40</v>
          </cell>
          <cell r="G1489">
            <v>3</v>
          </cell>
          <cell r="U1489">
            <v>1711032127</v>
          </cell>
          <cell r="V1489">
            <v>1711032127</v>
          </cell>
          <cell r="W1489">
            <v>958241783</v>
          </cell>
          <cell r="X1489">
            <v>958241783</v>
          </cell>
          <cell r="Y1489">
            <v>958241783</v>
          </cell>
        </row>
        <row r="1490">
          <cell r="C1490">
            <v>41163</v>
          </cell>
          <cell r="E1490">
            <v>40</v>
          </cell>
          <cell r="G1490">
            <v>3</v>
          </cell>
          <cell r="U1490">
            <v>730673173</v>
          </cell>
          <cell r="V1490">
            <v>730673173</v>
          </cell>
          <cell r="W1490">
            <v>488165338</v>
          </cell>
          <cell r="X1490">
            <v>488165338</v>
          </cell>
          <cell r="Y1490">
            <v>488165338</v>
          </cell>
        </row>
        <row r="1491">
          <cell r="C1491">
            <v>41227</v>
          </cell>
          <cell r="E1491">
            <v>40</v>
          </cell>
          <cell r="G1491">
            <v>3</v>
          </cell>
          <cell r="U1491">
            <v>15000000</v>
          </cell>
          <cell r="V1491">
            <v>0</v>
          </cell>
          <cell r="W1491">
            <v>0</v>
          </cell>
          <cell r="X1491">
            <v>0</v>
          </cell>
          <cell r="Y1491">
            <v>0</v>
          </cell>
        </row>
        <row r="1492">
          <cell r="C1492">
            <v>41265</v>
          </cell>
          <cell r="E1492">
            <v>40</v>
          </cell>
          <cell r="G1492">
            <v>3</v>
          </cell>
          <cell r="U1492">
            <v>228723670</v>
          </cell>
          <cell r="V1492">
            <v>228723670</v>
          </cell>
          <cell r="W1492">
            <v>0</v>
          </cell>
          <cell r="X1492">
            <v>0</v>
          </cell>
          <cell r="Y1492">
            <v>0</v>
          </cell>
        </row>
        <row r="1493">
          <cell r="C1493">
            <v>41265</v>
          </cell>
          <cell r="E1493">
            <v>40</v>
          </cell>
          <cell r="G1493">
            <v>3</v>
          </cell>
          <cell r="U1493">
            <v>37160340</v>
          </cell>
          <cell r="V1493">
            <v>35148750</v>
          </cell>
          <cell r="W1493">
            <v>21456960</v>
          </cell>
          <cell r="X1493">
            <v>0</v>
          </cell>
          <cell r="Y1493">
            <v>0</v>
          </cell>
        </row>
        <row r="1494">
          <cell r="C1494">
            <v>41265</v>
          </cell>
          <cell r="E1494">
            <v>40</v>
          </cell>
          <cell r="G1494">
            <v>3</v>
          </cell>
          <cell r="U1494">
            <v>35484015</v>
          </cell>
          <cell r="V1494">
            <v>32969270</v>
          </cell>
          <cell r="W1494">
            <v>11735820</v>
          </cell>
          <cell r="X1494">
            <v>0</v>
          </cell>
          <cell r="Y1494">
            <v>0</v>
          </cell>
        </row>
        <row r="1495">
          <cell r="C1495">
            <v>41265</v>
          </cell>
          <cell r="E1495">
            <v>40</v>
          </cell>
          <cell r="G1495">
            <v>3</v>
          </cell>
          <cell r="U1495">
            <v>112226661</v>
          </cell>
          <cell r="V1495">
            <v>27790</v>
          </cell>
          <cell r="W1495">
            <v>27790</v>
          </cell>
          <cell r="X1495">
            <v>27790</v>
          </cell>
          <cell r="Y1495">
            <v>27790</v>
          </cell>
        </row>
        <row r="1496">
          <cell r="C1496">
            <v>41265</v>
          </cell>
          <cell r="E1496">
            <v>40</v>
          </cell>
          <cell r="G1496">
            <v>3</v>
          </cell>
          <cell r="U1496">
            <v>46937100</v>
          </cell>
          <cell r="V1496">
            <v>20115900</v>
          </cell>
          <cell r="W1496">
            <v>0</v>
          </cell>
          <cell r="X1496">
            <v>0</v>
          </cell>
          <cell r="Y1496">
            <v>0</v>
          </cell>
        </row>
        <row r="1497">
          <cell r="C1497">
            <v>41266</v>
          </cell>
          <cell r="E1497">
            <v>40</v>
          </cell>
          <cell r="G1497">
            <v>3</v>
          </cell>
          <cell r="U1497">
            <v>27103080</v>
          </cell>
          <cell r="V1497">
            <v>27103080</v>
          </cell>
          <cell r="W1497">
            <v>0</v>
          </cell>
          <cell r="X1497">
            <v>0</v>
          </cell>
          <cell r="Y1497">
            <v>0</v>
          </cell>
        </row>
        <row r="1498">
          <cell r="C1498">
            <v>41266</v>
          </cell>
          <cell r="E1498">
            <v>40</v>
          </cell>
          <cell r="G1498">
            <v>3</v>
          </cell>
          <cell r="U1498">
            <v>220585174</v>
          </cell>
          <cell r="V1498">
            <v>220585174</v>
          </cell>
          <cell r="W1498">
            <v>74989168</v>
          </cell>
          <cell r="X1498">
            <v>0</v>
          </cell>
          <cell r="Y1498">
            <v>0</v>
          </cell>
        </row>
        <row r="1499">
          <cell r="C1499">
            <v>41266</v>
          </cell>
          <cell r="E1499">
            <v>40</v>
          </cell>
          <cell r="G1499">
            <v>3</v>
          </cell>
          <cell r="U1499">
            <v>0</v>
          </cell>
          <cell r="V1499">
            <v>0</v>
          </cell>
          <cell r="W1499">
            <v>0</v>
          </cell>
          <cell r="X1499">
            <v>0</v>
          </cell>
          <cell r="Y1499">
            <v>0</v>
          </cell>
        </row>
        <row r="1500">
          <cell r="C1500">
            <v>41267</v>
          </cell>
          <cell r="E1500">
            <v>40</v>
          </cell>
          <cell r="G1500">
            <v>3</v>
          </cell>
          <cell r="U1500">
            <v>24939826</v>
          </cell>
          <cell r="V1500">
            <v>19748150</v>
          </cell>
          <cell r="W1500">
            <v>0</v>
          </cell>
          <cell r="X1500">
            <v>0</v>
          </cell>
          <cell r="Y1500">
            <v>0</v>
          </cell>
        </row>
        <row r="1501">
          <cell r="C1501">
            <v>41267</v>
          </cell>
          <cell r="E1501">
            <v>40</v>
          </cell>
          <cell r="G1501">
            <v>3</v>
          </cell>
          <cell r="U1501">
            <v>0</v>
          </cell>
          <cell r="V1501">
            <v>0</v>
          </cell>
          <cell r="W1501">
            <v>0</v>
          </cell>
          <cell r="X1501">
            <v>0</v>
          </cell>
          <cell r="Y1501">
            <v>0</v>
          </cell>
        </row>
        <row r="1502">
          <cell r="C1502">
            <v>41268</v>
          </cell>
          <cell r="E1502">
            <v>40</v>
          </cell>
          <cell r="G1502">
            <v>3</v>
          </cell>
          <cell r="U1502">
            <v>0</v>
          </cell>
          <cell r="V1502">
            <v>0</v>
          </cell>
          <cell r="W1502">
            <v>0</v>
          </cell>
          <cell r="X1502">
            <v>0</v>
          </cell>
          <cell r="Y1502">
            <v>0</v>
          </cell>
        </row>
        <row r="1503">
          <cell r="C1503">
            <v>41269</v>
          </cell>
          <cell r="E1503">
            <v>40</v>
          </cell>
          <cell r="G1503">
            <v>3</v>
          </cell>
          <cell r="U1503">
            <v>0</v>
          </cell>
          <cell r="V1503">
            <v>0</v>
          </cell>
          <cell r="W1503">
            <v>0</v>
          </cell>
          <cell r="X1503">
            <v>0</v>
          </cell>
          <cell r="Y1503">
            <v>0</v>
          </cell>
        </row>
        <row r="1504">
          <cell r="C1504">
            <v>41270</v>
          </cell>
          <cell r="E1504">
            <v>40</v>
          </cell>
          <cell r="G1504">
            <v>3</v>
          </cell>
          <cell r="U1504">
            <v>0</v>
          </cell>
          <cell r="V1504">
            <v>0</v>
          </cell>
          <cell r="W1504">
            <v>0</v>
          </cell>
          <cell r="X1504">
            <v>0</v>
          </cell>
          <cell r="Y1504">
            <v>0</v>
          </cell>
        </row>
        <row r="1505">
          <cell r="C1505">
            <v>42130</v>
          </cell>
          <cell r="E1505">
            <v>40</v>
          </cell>
          <cell r="G1505">
            <v>3</v>
          </cell>
          <cell r="U1505">
            <v>200000000</v>
          </cell>
          <cell r="V1505">
            <v>190970330</v>
          </cell>
          <cell r="W1505">
            <v>120970330</v>
          </cell>
          <cell r="X1505">
            <v>38407773</v>
          </cell>
          <cell r="Y1505">
            <v>38407773</v>
          </cell>
        </row>
        <row r="1506">
          <cell r="C1506">
            <v>42130</v>
          </cell>
          <cell r="E1506">
            <v>40</v>
          </cell>
          <cell r="G1506">
            <v>3</v>
          </cell>
          <cell r="U1506">
            <v>28213241</v>
          </cell>
          <cell r="V1506">
            <v>28213241</v>
          </cell>
          <cell r="W1506">
            <v>28213241</v>
          </cell>
          <cell r="X1506">
            <v>0</v>
          </cell>
          <cell r="Y1506">
            <v>0</v>
          </cell>
        </row>
        <row r="1507">
          <cell r="C1507">
            <v>42130</v>
          </cell>
          <cell r="E1507">
            <v>40</v>
          </cell>
          <cell r="G1507">
            <v>3</v>
          </cell>
          <cell r="U1507">
            <v>40562000</v>
          </cell>
          <cell r="V1507">
            <v>40562000</v>
          </cell>
          <cell r="W1507">
            <v>40562000</v>
          </cell>
          <cell r="X1507">
            <v>0</v>
          </cell>
          <cell r="Y1507">
            <v>0</v>
          </cell>
        </row>
        <row r="1508">
          <cell r="C1508">
            <v>42130</v>
          </cell>
          <cell r="E1508">
            <v>40</v>
          </cell>
          <cell r="G1508">
            <v>3</v>
          </cell>
          <cell r="U1508">
            <v>48785000</v>
          </cell>
          <cell r="V1508">
            <v>47379975</v>
          </cell>
          <cell r="W1508">
            <v>27379975</v>
          </cell>
          <cell r="X1508">
            <v>7934605</v>
          </cell>
          <cell r="Y1508">
            <v>4581955</v>
          </cell>
        </row>
        <row r="1509">
          <cell r="C1509">
            <v>42130</v>
          </cell>
          <cell r="E1509">
            <v>40</v>
          </cell>
          <cell r="G1509">
            <v>3</v>
          </cell>
          <cell r="U1509">
            <v>20000000</v>
          </cell>
          <cell r="V1509">
            <v>20000000</v>
          </cell>
          <cell r="W1509">
            <v>0</v>
          </cell>
          <cell r="X1509">
            <v>0</v>
          </cell>
          <cell r="Y1509">
            <v>0</v>
          </cell>
        </row>
        <row r="1510">
          <cell r="C1510">
            <v>42130</v>
          </cell>
          <cell r="E1510">
            <v>40</v>
          </cell>
          <cell r="G1510">
            <v>3</v>
          </cell>
          <cell r="U1510">
            <v>62795669</v>
          </cell>
          <cell r="V1510">
            <v>62795669</v>
          </cell>
          <cell r="W1510">
            <v>32795669</v>
          </cell>
          <cell r="X1510">
            <v>0</v>
          </cell>
          <cell r="Y1510">
            <v>0</v>
          </cell>
        </row>
        <row r="1511">
          <cell r="C1511">
            <v>42130</v>
          </cell>
          <cell r="E1511">
            <v>40</v>
          </cell>
          <cell r="G1511">
            <v>3</v>
          </cell>
          <cell r="U1511">
            <v>45283190</v>
          </cell>
          <cell r="V1511">
            <v>34420540</v>
          </cell>
          <cell r="W1511">
            <v>34420540</v>
          </cell>
          <cell r="X1511">
            <v>13187090</v>
          </cell>
          <cell r="Y1511">
            <v>13187090</v>
          </cell>
        </row>
        <row r="1512">
          <cell r="C1512">
            <v>42130</v>
          </cell>
          <cell r="E1512">
            <v>40</v>
          </cell>
          <cell r="G1512">
            <v>3</v>
          </cell>
          <cell r="U1512">
            <v>120000000</v>
          </cell>
          <cell r="V1512">
            <v>34085275</v>
          </cell>
          <cell r="W1512">
            <v>34085275</v>
          </cell>
          <cell r="X1512">
            <v>14304640</v>
          </cell>
          <cell r="Y1512">
            <v>14304640</v>
          </cell>
        </row>
        <row r="1513">
          <cell r="C1513">
            <v>42130</v>
          </cell>
          <cell r="E1513">
            <v>40</v>
          </cell>
          <cell r="G1513">
            <v>3</v>
          </cell>
          <cell r="U1513">
            <v>30000000</v>
          </cell>
          <cell r="V1513">
            <v>30000000</v>
          </cell>
          <cell r="W1513">
            <v>30000000</v>
          </cell>
          <cell r="X1513">
            <v>0</v>
          </cell>
          <cell r="Y1513">
            <v>0</v>
          </cell>
        </row>
        <row r="1514">
          <cell r="C1514">
            <v>42130</v>
          </cell>
          <cell r="E1514">
            <v>40</v>
          </cell>
          <cell r="G1514">
            <v>3</v>
          </cell>
          <cell r="U1514">
            <v>30000000</v>
          </cell>
          <cell r="V1514">
            <v>30000000</v>
          </cell>
          <cell r="W1514">
            <v>30000000</v>
          </cell>
          <cell r="X1514">
            <v>0</v>
          </cell>
          <cell r="Y1514">
            <v>0</v>
          </cell>
        </row>
        <row r="1515">
          <cell r="C1515">
            <v>42130</v>
          </cell>
          <cell r="E1515">
            <v>40</v>
          </cell>
          <cell r="G1515">
            <v>3</v>
          </cell>
          <cell r="U1515">
            <v>41166536</v>
          </cell>
          <cell r="V1515">
            <v>30732800</v>
          </cell>
          <cell r="W1515">
            <v>30732800</v>
          </cell>
          <cell r="X1515">
            <v>8269870</v>
          </cell>
          <cell r="Y1515">
            <v>4917220</v>
          </cell>
        </row>
        <row r="1516">
          <cell r="C1516">
            <v>42130</v>
          </cell>
          <cell r="E1516">
            <v>40</v>
          </cell>
          <cell r="G1516">
            <v>3</v>
          </cell>
          <cell r="U1516">
            <v>302879000</v>
          </cell>
          <cell r="V1516">
            <v>285663967</v>
          </cell>
          <cell r="W1516">
            <v>285663967</v>
          </cell>
          <cell r="X1516">
            <v>58719937</v>
          </cell>
          <cell r="Y1516">
            <v>58719937</v>
          </cell>
        </row>
        <row r="1517">
          <cell r="C1517">
            <v>42130</v>
          </cell>
          <cell r="E1517">
            <v>40</v>
          </cell>
          <cell r="G1517">
            <v>3</v>
          </cell>
          <cell r="U1517">
            <v>65216000</v>
          </cell>
          <cell r="V1517">
            <v>37326170</v>
          </cell>
          <cell r="W1517">
            <v>37326170</v>
          </cell>
          <cell r="X1517">
            <v>16427985</v>
          </cell>
          <cell r="Y1517">
            <v>16427985</v>
          </cell>
        </row>
        <row r="1518">
          <cell r="C1518">
            <v>42130</v>
          </cell>
          <cell r="E1518">
            <v>40</v>
          </cell>
          <cell r="G1518">
            <v>3</v>
          </cell>
          <cell r="U1518">
            <v>193677575</v>
          </cell>
          <cell r="V1518">
            <v>184590500</v>
          </cell>
          <cell r="W1518">
            <v>128518425</v>
          </cell>
          <cell r="X1518">
            <v>54201175</v>
          </cell>
          <cell r="Y1518">
            <v>44143225</v>
          </cell>
        </row>
        <row r="1519">
          <cell r="C1519">
            <v>42130</v>
          </cell>
          <cell r="E1519">
            <v>40</v>
          </cell>
          <cell r="G1519">
            <v>3</v>
          </cell>
          <cell r="U1519">
            <v>65931418</v>
          </cell>
          <cell r="V1519">
            <v>65930230</v>
          </cell>
          <cell r="W1519">
            <v>65930230</v>
          </cell>
          <cell r="X1519">
            <v>0</v>
          </cell>
          <cell r="Y1519">
            <v>0</v>
          </cell>
        </row>
        <row r="1520">
          <cell r="C1520">
            <v>42130</v>
          </cell>
          <cell r="E1520">
            <v>40</v>
          </cell>
          <cell r="G1520">
            <v>3</v>
          </cell>
          <cell r="U1520">
            <v>44571370</v>
          </cell>
          <cell r="V1520">
            <v>44571370</v>
          </cell>
          <cell r="W1520">
            <v>44571370</v>
          </cell>
          <cell r="X1520">
            <v>0</v>
          </cell>
          <cell r="Y1520">
            <v>0</v>
          </cell>
        </row>
        <row r="1521">
          <cell r="C1521">
            <v>42130</v>
          </cell>
          <cell r="E1521">
            <v>40</v>
          </cell>
          <cell r="G1521">
            <v>3</v>
          </cell>
          <cell r="U1521">
            <v>6315515</v>
          </cell>
          <cell r="V1521">
            <v>6315515</v>
          </cell>
          <cell r="W1521">
            <v>6315515</v>
          </cell>
          <cell r="X1521">
            <v>0</v>
          </cell>
          <cell r="Y1521">
            <v>0</v>
          </cell>
        </row>
        <row r="1522">
          <cell r="C1522">
            <v>42130</v>
          </cell>
          <cell r="E1522">
            <v>40</v>
          </cell>
          <cell r="G1522">
            <v>3</v>
          </cell>
          <cell r="U1522">
            <v>13000000</v>
          </cell>
          <cell r="V1522">
            <v>0</v>
          </cell>
          <cell r="W1522">
            <v>0</v>
          </cell>
          <cell r="X1522">
            <v>0</v>
          </cell>
          <cell r="Y1522">
            <v>0</v>
          </cell>
        </row>
        <row r="1523">
          <cell r="C1523">
            <v>42130</v>
          </cell>
          <cell r="E1523">
            <v>40</v>
          </cell>
          <cell r="G1523">
            <v>3</v>
          </cell>
          <cell r="U1523">
            <v>14950425</v>
          </cell>
          <cell r="V1523">
            <v>14950425</v>
          </cell>
          <cell r="W1523">
            <v>14950425</v>
          </cell>
          <cell r="X1523">
            <v>14950425</v>
          </cell>
          <cell r="Y1523">
            <v>13187090</v>
          </cell>
        </row>
        <row r="1524">
          <cell r="C1524">
            <v>42130</v>
          </cell>
          <cell r="E1524">
            <v>40</v>
          </cell>
          <cell r="G1524">
            <v>3</v>
          </cell>
          <cell r="U1524">
            <v>147000000</v>
          </cell>
          <cell r="V1524">
            <v>146928725</v>
          </cell>
          <cell r="W1524">
            <v>146928725</v>
          </cell>
          <cell r="X1524">
            <v>1589315</v>
          </cell>
          <cell r="Y1524">
            <v>0</v>
          </cell>
        </row>
        <row r="1525">
          <cell r="C1525">
            <v>42130</v>
          </cell>
          <cell r="E1525">
            <v>40</v>
          </cell>
          <cell r="G1525">
            <v>3</v>
          </cell>
          <cell r="U1525">
            <v>775000000</v>
          </cell>
          <cell r="V1525">
            <v>774999600</v>
          </cell>
          <cell r="W1525">
            <v>774999600</v>
          </cell>
          <cell r="X1525">
            <v>166535500</v>
          </cell>
          <cell r="Y1525">
            <v>166535500</v>
          </cell>
        </row>
        <row r="1526">
          <cell r="C1526">
            <v>42130</v>
          </cell>
          <cell r="E1526">
            <v>40</v>
          </cell>
          <cell r="G1526">
            <v>3</v>
          </cell>
          <cell r="U1526">
            <v>175000000</v>
          </cell>
          <cell r="V1526">
            <v>174999200</v>
          </cell>
          <cell r="W1526">
            <v>174999200</v>
          </cell>
          <cell r="X1526">
            <v>31509000</v>
          </cell>
          <cell r="Y1526">
            <v>31509000</v>
          </cell>
        </row>
        <row r="1527">
          <cell r="C1527">
            <v>42130</v>
          </cell>
          <cell r="E1527">
            <v>40</v>
          </cell>
          <cell r="G1527">
            <v>3</v>
          </cell>
          <cell r="U1527">
            <v>110000000</v>
          </cell>
          <cell r="V1527">
            <v>102992020</v>
          </cell>
          <cell r="W1527">
            <v>102992020</v>
          </cell>
          <cell r="X1527">
            <v>30838500</v>
          </cell>
          <cell r="Y1527">
            <v>27485850</v>
          </cell>
        </row>
        <row r="1528">
          <cell r="C1528">
            <v>42130</v>
          </cell>
          <cell r="E1528">
            <v>40</v>
          </cell>
          <cell r="G1528">
            <v>3</v>
          </cell>
          <cell r="U1528">
            <v>50000000</v>
          </cell>
          <cell r="V1528">
            <v>50000000</v>
          </cell>
          <cell r="W1528">
            <v>50000000</v>
          </cell>
          <cell r="X1528">
            <v>2464600</v>
          </cell>
          <cell r="Y1528">
            <v>2464600</v>
          </cell>
        </row>
        <row r="1529">
          <cell r="C1529">
            <v>42130</v>
          </cell>
          <cell r="E1529">
            <v>40</v>
          </cell>
          <cell r="G1529">
            <v>3</v>
          </cell>
          <cell r="U1529">
            <v>33539859</v>
          </cell>
          <cell r="V1529">
            <v>33539859</v>
          </cell>
          <cell r="W1529">
            <v>33539859</v>
          </cell>
          <cell r="X1529">
            <v>0</v>
          </cell>
          <cell r="Y1529">
            <v>0</v>
          </cell>
        </row>
        <row r="1530">
          <cell r="C1530">
            <v>42130</v>
          </cell>
          <cell r="E1530">
            <v>40</v>
          </cell>
          <cell r="G1530">
            <v>3</v>
          </cell>
          <cell r="U1530">
            <v>228140544</v>
          </cell>
          <cell r="V1530">
            <v>220503783</v>
          </cell>
          <cell r="W1530">
            <v>112463983</v>
          </cell>
          <cell r="X1530">
            <v>51564203</v>
          </cell>
          <cell r="Y1530">
            <v>48211553</v>
          </cell>
        </row>
        <row r="1531">
          <cell r="C1531">
            <v>42130</v>
          </cell>
          <cell r="E1531">
            <v>40</v>
          </cell>
          <cell r="G1531">
            <v>3</v>
          </cell>
          <cell r="U1531">
            <v>114045862</v>
          </cell>
          <cell r="V1531">
            <v>96938983</v>
          </cell>
          <cell r="W1531">
            <v>74570600</v>
          </cell>
          <cell r="X1531">
            <v>0</v>
          </cell>
          <cell r="Y1531">
            <v>0</v>
          </cell>
        </row>
        <row r="1532">
          <cell r="C1532">
            <v>42130</v>
          </cell>
          <cell r="E1532">
            <v>40</v>
          </cell>
          <cell r="G1532">
            <v>3</v>
          </cell>
          <cell r="U1532">
            <v>30173850</v>
          </cell>
          <cell r="V1532">
            <v>22351000</v>
          </cell>
          <cell r="W1532">
            <v>18338995</v>
          </cell>
          <cell r="X1532">
            <v>0</v>
          </cell>
          <cell r="Y1532">
            <v>0</v>
          </cell>
        </row>
        <row r="1533">
          <cell r="C1533">
            <v>42130</v>
          </cell>
          <cell r="E1533">
            <v>40</v>
          </cell>
          <cell r="G1533">
            <v>3</v>
          </cell>
          <cell r="U1533">
            <v>312372000</v>
          </cell>
          <cell r="V1533">
            <v>309752980</v>
          </cell>
          <cell r="W1533">
            <v>182754924</v>
          </cell>
          <cell r="X1533">
            <v>0</v>
          </cell>
          <cell r="Y1533">
            <v>0</v>
          </cell>
        </row>
        <row r="1534">
          <cell r="C1534">
            <v>42220</v>
          </cell>
          <cell r="E1534">
            <v>40</v>
          </cell>
          <cell r="G1534">
            <v>3</v>
          </cell>
          <cell r="U1534">
            <v>6049575</v>
          </cell>
          <cell r="V1534">
            <v>0</v>
          </cell>
          <cell r="W1534">
            <v>0</v>
          </cell>
          <cell r="X1534">
            <v>0</v>
          </cell>
          <cell r="Y1534">
            <v>0</v>
          </cell>
        </row>
        <row r="1535">
          <cell r="C1535">
            <v>42251</v>
          </cell>
          <cell r="E1535">
            <v>40</v>
          </cell>
          <cell r="G1535">
            <v>3</v>
          </cell>
          <cell r="U1535">
            <v>15317567</v>
          </cell>
          <cell r="V1535">
            <v>0</v>
          </cell>
          <cell r="W1535">
            <v>0</v>
          </cell>
          <cell r="X1535">
            <v>0</v>
          </cell>
          <cell r="Y1535">
            <v>0</v>
          </cell>
        </row>
        <row r="1536">
          <cell r="C1536">
            <v>42253</v>
          </cell>
          <cell r="E1536">
            <v>40</v>
          </cell>
          <cell r="G1536">
            <v>3</v>
          </cell>
          <cell r="U1536">
            <v>737615834</v>
          </cell>
          <cell r="V1536">
            <v>0</v>
          </cell>
          <cell r="W1536">
            <v>0</v>
          </cell>
          <cell r="X1536">
            <v>0</v>
          </cell>
          <cell r="Y1536">
            <v>0</v>
          </cell>
        </row>
        <row r="1537">
          <cell r="C1537">
            <v>42253</v>
          </cell>
          <cell r="E1537">
            <v>40</v>
          </cell>
          <cell r="G1537">
            <v>3</v>
          </cell>
          <cell r="U1537">
            <v>737615834</v>
          </cell>
          <cell r="V1537">
            <v>0</v>
          </cell>
          <cell r="W1537">
            <v>0</v>
          </cell>
          <cell r="X1537">
            <v>0</v>
          </cell>
          <cell r="Y1537">
            <v>0</v>
          </cell>
        </row>
        <row r="1538">
          <cell r="C1538">
            <v>43219</v>
          </cell>
          <cell r="E1538">
            <v>40</v>
          </cell>
          <cell r="G1538">
            <v>3</v>
          </cell>
          <cell r="U1538">
            <v>100000</v>
          </cell>
          <cell r="V1538">
            <v>100000</v>
          </cell>
          <cell r="W1538">
            <v>0</v>
          </cell>
          <cell r="X1538">
            <v>0</v>
          </cell>
          <cell r="Y1538">
            <v>0</v>
          </cell>
        </row>
        <row r="1539">
          <cell r="C1539">
            <v>43227</v>
          </cell>
          <cell r="E1539">
            <v>40</v>
          </cell>
          <cell r="G1539">
            <v>3</v>
          </cell>
          <cell r="U1539">
            <v>10347689</v>
          </cell>
          <cell r="V1539">
            <v>355950</v>
          </cell>
          <cell r="W1539">
            <v>0</v>
          </cell>
          <cell r="X1539">
            <v>0</v>
          </cell>
          <cell r="Y1539">
            <v>0</v>
          </cell>
        </row>
        <row r="1540">
          <cell r="C1540">
            <v>44120</v>
          </cell>
          <cell r="E1540">
            <v>40</v>
          </cell>
          <cell r="G1540">
            <v>3</v>
          </cell>
          <cell r="U1540">
            <v>12473828</v>
          </cell>
          <cell r="V1540">
            <v>0</v>
          </cell>
          <cell r="W1540">
            <v>0</v>
          </cell>
          <cell r="X1540">
            <v>0</v>
          </cell>
          <cell r="Y1540">
            <v>0</v>
          </cell>
        </row>
        <row r="1541">
          <cell r="C1541">
            <v>44120</v>
          </cell>
          <cell r="E1541">
            <v>40</v>
          </cell>
          <cell r="G1541">
            <v>3</v>
          </cell>
          <cell r="U1541">
            <v>750000000</v>
          </cell>
          <cell r="V1541">
            <v>407828595</v>
          </cell>
          <cell r="W1541">
            <v>0</v>
          </cell>
          <cell r="X1541">
            <v>0</v>
          </cell>
          <cell r="Y1541">
            <v>0</v>
          </cell>
        </row>
        <row r="1542">
          <cell r="C1542">
            <v>44120</v>
          </cell>
          <cell r="E1542">
            <v>40</v>
          </cell>
          <cell r="G1542">
            <v>3</v>
          </cell>
          <cell r="U1542">
            <v>100000000</v>
          </cell>
          <cell r="V1542">
            <v>0</v>
          </cell>
          <cell r="W1542">
            <v>0</v>
          </cell>
          <cell r="X1542">
            <v>0</v>
          </cell>
          <cell r="Y1542">
            <v>0</v>
          </cell>
        </row>
        <row r="1543">
          <cell r="C1543">
            <v>44120</v>
          </cell>
          <cell r="E1543">
            <v>40</v>
          </cell>
          <cell r="G1543">
            <v>3</v>
          </cell>
          <cell r="U1543">
            <v>11731972</v>
          </cell>
          <cell r="V1543">
            <v>11731972</v>
          </cell>
          <cell r="W1543">
            <v>0</v>
          </cell>
          <cell r="X1543">
            <v>0</v>
          </cell>
          <cell r="Y1543">
            <v>0</v>
          </cell>
        </row>
        <row r="1544">
          <cell r="C1544">
            <v>44140</v>
          </cell>
          <cell r="E1544">
            <v>40</v>
          </cell>
          <cell r="G1544">
            <v>1</v>
          </cell>
          <cell r="U1544">
            <v>1155923839</v>
          </cell>
          <cell r="V1544">
            <v>0</v>
          </cell>
          <cell r="W1544">
            <v>0</v>
          </cell>
          <cell r="X1544">
            <v>0</v>
          </cell>
          <cell r="Y1544">
            <v>0</v>
          </cell>
        </row>
        <row r="1545">
          <cell r="C1545">
            <v>44140</v>
          </cell>
          <cell r="E1545">
            <v>40</v>
          </cell>
          <cell r="G1545">
            <v>1</v>
          </cell>
          <cell r="U1545">
            <v>26621276</v>
          </cell>
          <cell r="V1545">
            <v>17013670.32</v>
          </cell>
          <cell r="W1545">
            <v>10236844.82</v>
          </cell>
          <cell r="X1545">
            <v>9838246.1199999992</v>
          </cell>
          <cell r="Y1545">
            <v>8206344.6200000001</v>
          </cell>
        </row>
        <row r="1546">
          <cell r="C1546">
            <v>44140</v>
          </cell>
          <cell r="E1546">
            <v>40</v>
          </cell>
          <cell r="G1546">
            <v>1</v>
          </cell>
          <cell r="U1546">
            <v>218574690</v>
          </cell>
          <cell r="V1546">
            <v>216995409</v>
          </cell>
          <cell r="W1546">
            <v>216995409</v>
          </cell>
          <cell r="X1546">
            <v>0</v>
          </cell>
          <cell r="Y1546">
            <v>0</v>
          </cell>
        </row>
        <row r="1547">
          <cell r="C1547">
            <v>44160</v>
          </cell>
          <cell r="E1547">
            <v>40</v>
          </cell>
          <cell r="G1547">
            <v>1</v>
          </cell>
          <cell r="U1547">
            <v>367824333</v>
          </cell>
          <cell r="V1547">
            <v>89831487</v>
          </cell>
          <cell r="W1547">
            <v>89831487</v>
          </cell>
          <cell r="X1547">
            <v>89831487</v>
          </cell>
          <cell r="Y1547">
            <v>89831487</v>
          </cell>
        </row>
        <row r="1548">
          <cell r="C1548">
            <v>44160</v>
          </cell>
          <cell r="E1548">
            <v>40</v>
          </cell>
          <cell r="G1548">
            <v>1</v>
          </cell>
          <cell r="U1548">
            <v>31452800</v>
          </cell>
          <cell r="V1548">
            <v>0</v>
          </cell>
          <cell r="W1548">
            <v>0</v>
          </cell>
          <cell r="X1548">
            <v>0</v>
          </cell>
          <cell r="Y1548">
            <v>0</v>
          </cell>
        </row>
        <row r="1549">
          <cell r="C1549">
            <v>44160</v>
          </cell>
          <cell r="E1549">
            <v>40</v>
          </cell>
          <cell r="G1549">
            <v>1</v>
          </cell>
          <cell r="U1549">
            <v>59933740</v>
          </cell>
          <cell r="V1549">
            <v>33875684</v>
          </cell>
          <cell r="W1549">
            <v>33875684</v>
          </cell>
          <cell r="X1549">
            <v>5645947.3600000003</v>
          </cell>
          <cell r="Y1549">
            <v>5645947.3600000003</v>
          </cell>
        </row>
        <row r="1550">
          <cell r="C1550">
            <v>44160</v>
          </cell>
          <cell r="E1550">
            <v>40</v>
          </cell>
          <cell r="G1550">
            <v>1</v>
          </cell>
          <cell r="U1550">
            <v>31452799</v>
          </cell>
          <cell r="V1550">
            <v>0</v>
          </cell>
          <cell r="W1550">
            <v>0</v>
          </cell>
          <cell r="X1550">
            <v>0</v>
          </cell>
          <cell r="Y1550">
            <v>0</v>
          </cell>
        </row>
        <row r="1551">
          <cell r="C1551">
            <v>44160</v>
          </cell>
          <cell r="E1551">
            <v>40</v>
          </cell>
          <cell r="G1551">
            <v>1</v>
          </cell>
          <cell r="U1551">
            <v>88067838</v>
          </cell>
          <cell r="V1551">
            <v>23076100</v>
          </cell>
          <cell r="W1551">
            <v>23076100</v>
          </cell>
          <cell r="X1551">
            <v>494110</v>
          </cell>
          <cell r="Y1551">
            <v>494110</v>
          </cell>
        </row>
        <row r="1552">
          <cell r="C1552">
            <v>44160</v>
          </cell>
          <cell r="E1552">
            <v>40</v>
          </cell>
          <cell r="G1552">
            <v>1</v>
          </cell>
          <cell r="U1552">
            <v>50324479</v>
          </cell>
          <cell r="V1552">
            <v>0</v>
          </cell>
          <cell r="W1552">
            <v>0</v>
          </cell>
          <cell r="X1552">
            <v>0</v>
          </cell>
          <cell r="Y1552">
            <v>0</v>
          </cell>
        </row>
        <row r="1553">
          <cell r="C1553">
            <v>44218</v>
          </cell>
          <cell r="E1553">
            <v>40</v>
          </cell>
          <cell r="G1553">
            <v>3</v>
          </cell>
          <cell r="U1553">
            <v>84447821628</v>
          </cell>
          <cell r="V1553">
            <v>80447821628</v>
          </cell>
          <cell r="W1553">
            <v>80447821628</v>
          </cell>
          <cell r="X1553">
            <v>80447821628</v>
          </cell>
          <cell r="Y1553">
            <v>80447821628</v>
          </cell>
        </row>
        <row r="1554">
          <cell r="C1554">
            <v>44219</v>
          </cell>
          <cell r="E1554">
            <v>40</v>
          </cell>
          <cell r="G1554">
            <v>3</v>
          </cell>
          <cell r="U1554">
            <v>10579100</v>
          </cell>
          <cell r="V1554">
            <v>10579100</v>
          </cell>
          <cell r="W1554">
            <v>0</v>
          </cell>
          <cell r="X1554">
            <v>0</v>
          </cell>
          <cell r="Y1554">
            <v>0</v>
          </cell>
        </row>
        <row r="1555">
          <cell r="C1555">
            <v>44226</v>
          </cell>
          <cell r="E1555">
            <v>40</v>
          </cell>
          <cell r="G1555">
            <v>1</v>
          </cell>
          <cell r="U1555">
            <v>6500000</v>
          </cell>
          <cell r="V1555">
            <v>0</v>
          </cell>
          <cell r="W1555">
            <v>0</v>
          </cell>
          <cell r="X1555">
            <v>0</v>
          </cell>
          <cell r="Y1555">
            <v>0</v>
          </cell>
        </row>
        <row r="1556">
          <cell r="C1556">
            <v>44265</v>
          </cell>
          <cell r="E1556">
            <v>40</v>
          </cell>
          <cell r="G1556">
            <v>1</v>
          </cell>
          <cell r="U1556">
            <v>238802696</v>
          </cell>
          <cell r="V1556">
            <v>238802696</v>
          </cell>
          <cell r="W1556">
            <v>238802696</v>
          </cell>
          <cell r="X1556">
            <v>238802696</v>
          </cell>
          <cell r="Y1556">
            <v>238802696</v>
          </cell>
        </row>
        <row r="1557">
          <cell r="C1557">
            <v>44266</v>
          </cell>
          <cell r="E1557">
            <v>40</v>
          </cell>
          <cell r="G1557">
            <v>1</v>
          </cell>
          <cell r="U1557">
            <v>50646489</v>
          </cell>
          <cell r="V1557">
            <v>48821210</v>
          </cell>
          <cell r="W1557">
            <v>48821210</v>
          </cell>
          <cell r="X1557">
            <v>48821210</v>
          </cell>
          <cell r="Y1557">
            <v>48821210</v>
          </cell>
        </row>
        <row r="1558">
          <cell r="C1558">
            <v>44267</v>
          </cell>
          <cell r="E1558">
            <v>40</v>
          </cell>
          <cell r="G1558">
            <v>3</v>
          </cell>
          <cell r="U1558">
            <v>50000000</v>
          </cell>
          <cell r="V1558">
            <v>50000000</v>
          </cell>
          <cell r="W1558">
            <v>0</v>
          </cell>
          <cell r="X1558">
            <v>0</v>
          </cell>
          <cell r="Y1558">
            <v>0</v>
          </cell>
        </row>
        <row r="1559">
          <cell r="C1559">
            <v>44267</v>
          </cell>
          <cell r="E1559">
            <v>40</v>
          </cell>
          <cell r="G1559">
            <v>3</v>
          </cell>
          <cell r="U1559">
            <v>200000000</v>
          </cell>
          <cell r="V1559">
            <v>128989500</v>
          </cell>
          <cell r="W1559">
            <v>0</v>
          </cell>
          <cell r="X1559">
            <v>0</v>
          </cell>
          <cell r="Y1559">
            <v>0</v>
          </cell>
        </row>
        <row r="1560">
          <cell r="C1560">
            <v>44267</v>
          </cell>
          <cell r="E1560">
            <v>40</v>
          </cell>
          <cell r="G1560">
            <v>3</v>
          </cell>
          <cell r="U1560">
            <v>273905258</v>
          </cell>
          <cell r="V1560">
            <v>223905258</v>
          </cell>
          <cell r="W1560">
            <v>0</v>
          </cell>
          <cell r="X1560">
            <v>0</v>
          </cell>
          <cell r="Y1560">
            <v>0</v>
          </cell>
        </row>
        <row r="1561">
          <cell r="C1561">
            <v>44268</v>
          </cell>
          <cell r="E1561">
            <v>40</v>
          </cell>
          <cell r="G1561">
            <v>3</v>
          </cell>
          <cell r="U1561">
            <v>26170546</v>
          </cell>
          <cell r="V1561">
            <v>26170546</v>
          </cell>
          <cell r="W1561">
            <v>0</v>
          </cell>
          <cell r="X1561">
            <v>0</v>
          </cell>
          <cell r="Y1561">
            <v>0</v>
          </cell>
        </row>
      </sheetData>
      <sheetData sheetId="3">
        <row r="5">
          <cell r="A5">
            <v>11101</v>
          </cell>
          <cell r="L5">
            <v>64877974944</v>
          </cell>
          <cell r="M5">
            <v>53299217546</v>
          </cell>
        </row>
        <row r="6">
          <cell r="A6">
            <v>11101</v>
          </cell>
          <cell r="L6">
            <v>7267633847</v>
          </cell>
          <cell r="M6">
            <v>4598890987</v>
          </cell>
        </row>
        <row r="7">
          <cell r="A7">
            <v>11101</v>
          </cell>
          <cell r="L7">
            <v>661994452</v>
          </cell>
          <cell r="M7">
            <v>584857557</v>
          </cell>
        </row>
        <row r="8">
          <cell r="A8">
            <v>11101</v>
          </cell>
          <cell r="L8">
            <v>182823369</v>
          </cell>
          <cell r="M8">
            <v>106914800</v>
          </cell>
        </row>
        <row r="9">
          <cell r="A9">
            <v>11101</v>
          </cell>
          <cell r="L9">
            <v>120491800</v>
          </cell>
          <cell r="M9">
            <v>45300636</v>
          </cell>
        </row>
        <row r="10">
          <cell r="A10">
            <v>11101</v>
          </cell>
          <cell r="L10">
            <v>2006535308</v>
          </cell>
          <cell r="M10">
            <v>0</v>
          </cell>
        </row>
        <row r="11">
          <cell r="A11">
            <v>11101</v>
          </cell>
          <cell r="L11">
            <v>631968161</v>
          </cell>
          <cell r="M11">
            <v>0</v>
          </cell>
        </row>
        <row r="12">
          <cell r="A12">
            <v>11101</v>
          </cell>
          <cell r="L12">
            <v>30842704469</v>
          </cell>
          <cell r="M12">
            <v>32142253142</v>
          </cell>
        </row>
        <row r="13">
          <cell r="A13">
            <v>11101</v>
          </cell>
          <cell r="L13">
            <v>1287088710</v>
          </cell>
          <cell r="M13">
            <v>1003635508</v>
          </cell>
        </row>
        <row r="14">
          <cell r="A14">
            <v>11101</v>
          </cell>
          <cell r="L14">
            <v>4927620244</v>
          </cell>
          <cell r="M14">
            <v>4815369392</v>
          </cell>
        </row>
        <row r="15">
          <cell r="A15">
            <v>11101</v>
          </cell>
          <cell r="L15">
            <v>203315248</v>
          </cell>
          <cell r="M15">
            <v>82685475</v>
          </cell>
        </row>
        <row r="16">
          <cell r="A16">
            <v>11101</v>
          </cell>
          <cell r="L16">
            <v>9370726288</v>
          </cell>
          <cell r="M16">
            <v>6327687031</v>
          </cell>
        </row>
        <row r="17">
          <cell r="A17">
            <v>11101</v>
          </cell>
          <cell r="L17">
            <v>3173217916</v>
          </cell>
          <cell r="M17">
            <v>2622024000</v>
          </cell>
        </row>
        <row r="18">
          <cell r="A18">
            <v>11101</v>
          </cell>
          <cell r="L18">
            <v>14500660203</v>
          </cell>
          <cell r="M18">
            <v>8346805000</v>
          </cell>
        </row>
        <row r="19">
          <cell r="A19">
            <v>11101</v>
          </cell>
          <cell r="L19">
            <v>142245172</v>
          </cell>
          <cell r="M19">
            <v>101780959</v>
          </cell>
        </row>
        <row r="20">
          <cell r="A20">
            <v>11101</v>
          </cell>
          <cell r="L20">
            <v>181486724</v>
          </cell>
          <cell r="M20">
            <v>137775339.30000001</v>
          </cell>
        </row>
        <row r="21">
          <cell r="A21">
            <v>11101</v>
          </cell>
          <cell r="L21">
            <v>108514291</v>
          </cell>
          <cell r="M21">
            <v>88605236.400000006</v>
          </cell>
        </row>
        <row r="22">
          <cell r="A22">
            <v>11101</v>
          </cell>
          <cell r="L22">
            <v>326016196</v>
          </cell>
          <cell r="M22">
            <v>259472087.40000001</v>
          </cell>
        </row>
        <row r="23">
          <cell r="A23">
            <v>11101</v>
          </cell>
          <cell r="L23">
            <v>132364630</v>
          </cell>
          <cell r="M23">
            <v>83247525</v>
          </cell>
        </row>
        <row r="24">
          <cell r="A24">
            <v>11101</v>
          </cell>
          <cell r="L24">
            <v>200252699</v>
          </cell>
          <cell r="M24">
            <v>145685349.5</v>
          </cell>
        </row>
        <row r="25">
          <cell r="A25">
            <v>11101</v>
          </cell>
          <cell r="L25">
            <v>20884707</v>
          </cell>
          <cell r="M25">
            <v>15924000</v>
          </cell>
        </row>
        <row r="26">
          <cell r="A26">
            <v>11101</v>
          </cell>
          <cell r="L26">
            <v>6210758</v>
          </cell>
          <cell r="M26">
            <v>3858000</v>
          </cell>
        </row>
        <row r="27">
          <cell r="A27">
            <v>11101</v>
          </cell>
          <cell r="L27">
            <v>55292735</v>
          </cell>
          <cell r="M27">
            <v>28391281</v>
          </cell>
        </row>
        <row r="28">
          <cell r="A28">
            <v>11101</v>
          </cell>
          <cell r="L28">
            <v>95586589</v>
          </cell>
          <cell r="M28">
            <v>89965161</v>
          </cell>
        </row>
        <row r="29">
          <cell r="A29">
            <v>11101</v>
          </cell>
          <cell r="L29">
            <v>2994200</v>
          </cell>
          <cell r="M29">
            <v>2748604</v>
          </cell>
        </row>
        <row r="30">
          <cell r="A30">
            <v>11101</v>
          </cell>
          <cell r="L30">
            <v>932629305</v>
          </cell>
          <cell r="M30">
            <v>445110258</v>
          </cell>
        </row>
        <row r="31">
          <cell r="A31">
            <v>11101</v>
          </cell>
          <cell r="L31">
            <v>5484160</v>
          </cell>
          <cell r="M31">
            <v>3072600</v>
          </cell>
        </row>
        <row r="32">
          <cell r="A32">
            <v>11101</v>
          </cell>
          <cell r="L32">
            <v>6146534744</v>
          </cell>
          <cell r="M32">
            <v>1921062073.5999999</v>
          </cell>
        </row>
        <row r="33">
          <cell r="A33">
            <v>11101</v>
          </cell>
          <cell r="L33">
            <v>9191489</v>
          </cell>
          <cell r="M33">
            <v>6123711.7999999998</v>
          </cell>
        </row>
        <row r="34">
          <cell r="A34">
            <v>11101</v>
          </cell>
          <cell r="L34">
            <v>5127881256</v>
          </cell>
          <cell r="M34">
            <v>4005403122.0300002</v>
          </cell>
        </row>
        <row r="35">
          <cell r="A35">
            <v>11101</v>
          </cell>
          <cell r="L35">
            <v>1986000000</v>
          </cell>
          <cell r="M35">
            <v>564359288.38999999</v>
          </cell>
        </row>
        <row r="36">
          <cell r="A36">
            <v>11101</v>
          </cell>
          <cell r="L36">
            <v>0</v>
          </cell>
          <cell r="M36">
            <v>0</v>
          </cell>
        </row>
        <row r="37">
          <cell r="A37">
            <v>11101</v>
          </cell>
          <cell r="L37">
            <v>1766952</v>
          </cell>
          <cell r="M37">
            <v>266431.19</v>
          </cell>
        </row>
        <row r="38">
          <cell r="A38">
            <v>11101</v>
          </cell>
          <cell r="L38">
            <v>55110000</v>
          </cell>
          <cell r="M38">
            <v>3876180.72</v>
          </cell>
        </row>
        <row r="39">
          <cell r="A39">
            <v>11101</v>
          </cell>
          <cell r="L39">
            <v>57200000</v>
          </cell>
          <cell r="M39">
            <v>74344315</v>
          </cell>
        </row>
        <row r="40">
          <cell r="A40">
            <v>11101</v>
          </cell>
          <cell r="L40">
            <v>25000000</v>
          </cell>
          <cell r="M40">
            <v>333178</v>
          </cell>
        </row>
        <row r="41">
          <cell r="A41">
            <v>11101</v>
          </cell>
          <cell r="L41">
            <v>600000</v>
          </cell>
          <cell r="M41">
            <v>392679</v>
          </cell>
        </row>
        <row r="42">
          <cell r="A42">
            <v>11101</v>
          </cell>
          <cell r="L42">
            <v>212500000</v>
          </cell>
          <cell r="M42">
            <v>0</v>
          </cell>
        </row>
        <row r="43">
          <cell r="A43">
            <v>11101</v>
          </cell>
          <cell r="L43">
            <v>30000000</v>
          </cell>
          <cell r="M43">
            <v>0</v>
          </cell>
        </row>
        <row r="44">
          <cell r="A44">
            <v>11101</v>
          </cell>
          <cell r="L44">
            <v>110000000</v>
          </cell>
          <cell r="M44">
            <v>5728198</v>
          </cell>
        </row>
        <row r="45">
          <cell r="A45">
            <v>11101</v>
          </cell>
          <cell r="L45">
            <v>8999000000</v>
          </cell>
          <cell r="M45">
            <v>3000000000</v>
          </cell>
        </row>
        <row r="46">
          <cell r="A46">
            <v>11106</v>
          </cell>
          <cell r="L46">
            <v>2300000000</v>
          </cell>
          <cell r="M46">
            <v>443944411</v>
          </cell>
        </row>
        <row r="47">
          <cell r="A47">
            <v>11206</v>
          </cell>
          <cell r="L47">
            <v>800000000</v>
          </cell>
          <cell r="M47">
            <v>18328000</v>
          </cell>
        </row>
        <row r="48">
          <cell r="A48">
            <v>11211</v>
          </cell>
          <cell r="L48">
            <v>24678757046</v>
          </cell>
          <cell r="M48">
            <v>5259120816</v>
          </cell>
        </row>
        <row r="49">
          <cell r="A49">
            <v>11211</v>
          </cell>
          <cell r="L49">
            <v>0</v>
          </cell>
          <cell r="M49">
            <v>298164507</v>
          </cell>
        </row>
        <row r="50">
          <cell r="A50">
            <v>11215</v>
          </cell>
          <cell r="L50">
            <v>100000000</v>
          </cell>
          <cell r="M50">
            <v>24525438</v>
          </cell>
        </row>
        <row r="51">
          <cell r="A51">
            <v>11217</v>
          </cell>
          <cell r="L51">
            <v>2030677468</v>
          </cell>
          <cell r="M51">
            <v>2172024486</v>
          </cell>
        </row>
        <row r="52">
          <cell r="A52">
            <v>11218</v>
          </cell>
          <cell r="L52">
            <v>294294000</v>
          </cell>
          <cell r="M52">
            <v>185990274</v>
          </cell>
        </row>
        <row r="53">
          <cell r="A53">
            <v>11219</v>
          </cell>
          <cell r="L53">
            <v>4192925696</v>
          </cell>
          <cell r="M53">
            <v>1653610742.4000001</v>
          </cell>
        </row>
        <row r="54">
          <cell r="A54">
            <v>11220</v>
          </cell>
          <cell r="L54">
            <v>1048231424</v>
          </cell>
          <cell r="M54">
            <v>413414935.60000002</v>
          </cell>
        </row>
        <row r="55">
          <cell r="A55">
            <v>11221</v>
          </cell>
          <cell r="L55">
            <v>2620578560</v>
          </cell>
          <cell r="M55">
            <v>7676765</v>
          </cell>
        </row>
        <row r="56">
          <cell r="A56">
            <v>11222</v>
          </cell>
          <cell r="L56">
            <v>762569175</v>
          </cell>
          <cell r="M56">
            <v>55775</v>
          </cell>
        </row>
        <row r="57">
          <cell r="A57">
            <v>11224</v>
          </cell>
          <cell r="L57">
            <v>33200000</v>
          </cell>
          <cell r="M57">
            <v>4123488</v>
          </cell>
        </row>
        <row r="58">
          <cell r="A58">
            <v>11225</v>
          </cell>
          <cell r="L58">
            <v>190642294</v>
          </cell>
          <cell r="M58">
            <v>0</v>
          </cell>
        </row>
        <row r="59">
          <cell r="A59">
            <v>12106</v>
          </cell>
          <cell r="L59">
            <v>953211469</v>
          </cell>
          <cell r="M59">
            <v>82021</v>
          </cell>
        </row>
        <row r="60">
          <cell r="A60">
            <v>12112</v>
          </cell>
          <cell r="L60">
            <v>874205800</v>
          </cell>
          <cell r="M60">
            <v>336000400</v>
          </cell>
        </row>
        <row r="61">
          <cell r="A61">
            <v>12113</v>
          </cell>
          <cell r="L61">
            <v>130000000</v>
          </cell>
          <cell r="M61">
            <v>23098280</v>
          </cell>
        </row>
        <row r="62">
          <cell r="A62">
            <v>12114</v>
          </cell>
          <cell r="L62">
            <v>437102900</v>
          </cell>
          <cell r="M62">
            <v>140833800</v>
          </cell>
        </row>
        <row r="63">
          <cell r="A63">
            <v>12201</v>
          </cell>
          <cell r="L63">
            <v>1545000000</v>
          </cell>
          <cell r="M63">
            <v>547268370</v>
          </cell>
        </row>
        <row r="64">
          <cell r="A64">
            <v>12201</v>
          </cell>
          <cell r="L64">
            <v>457320000</v>
          </cell>
          <cell r="M64">
            <v>176644398</v>
          </cell>
        </row>
        <row r="65">
          <cell r="A65">
            <v>12205</v>
          </cell>
          <cell r="L65">
            <v>2568064</v>
          </cell>
          <cell r="M65">
            <v>172675</v>
          </cell>
        </row>
        <row r="66">
          <cell r="A66">
            <v>12209</v>
          </cell>
          <cell r="L66">
            <v>258000</v>
          </cell>
          <cell r="M66">
            <v>3031220</v>
          </cell>
        </row>
        <row r="67">
          <cell r="A67">
            <v>12210</v>
          </cell>
          <cell r="L67">
            <v>500000</v>
          </cell>
          <cell r="M67">
            <v>0</v>
          </cell>
        </row>
        <row r="68">
          <cell r="A68">
            <v>12211</v>
          </cell>
          <cell r="L68">
            <v>210000000</v>
          </cell>
          <cell r="M68">
            <v>126499382</v>
          </cell>
        </row>
        <row r="69">
          <cell r="A69">
            <v>12502</v>
          </cell>
          <cell r="L69">
            <v>534574741</v>
          </cell>
          <cell r="M69">
            <v>0</v>
          </cell>
        </row>
        <row r="70">
          <cell r="A70">
            <v>12503</v>
          </cell>
          <cell r="L70">
            <v>450005419</v>
          </cell>
          <cell r="M70">
            <v>23687893</v>
          </cell>
        </row>
        <row r="71">
          <cell r="A71">
            <v>12504</v>
          </cell>
          <cell r="L71">
            <v>239684229</v>
          </cell>
          <cell r="M71">
            <v>0</v>
          </cell>
        </row>
        <row r="72">
          <cell r="A72">
            <v>12505</v>
          </cell>
          <cell r="L72">
            <v>43617955</v>
          </cell>
          <cell r="M72">
            <v>0</v>
          </cell>
        </row>
        <row r="73">
          <cell r="A73">
            <v>12509</v>
          </cell>
          <cell r="L73">
            <v>1296490600</v>
          </cell>
          <cell r="M73">
            <v>639497136</v>
          </cell>
        </row>
        <row r="74">
          <cell r="A74">
            <v>12603</v>
          </cell>
          <cell r="L74">
            <v>116224367</v>
          </cell>
          <cell r="M74">
            <v>69933547</v>
          </cell>
        </row>
        <row r="75">
          <cell r="A75">
            <v>12604</v>
          </cell>
          <cell r="L75">
            <v>15325434</v>
          </cell>
          <cell r="M75">
            <v>0</v>
          </cell>
        </row>
        <row r="76">
          <cell r="A76">
            <v>12605</v>
          </cell>
          <cell r="L76">
            <v>2000000000</v>
          </cell>
          <cell r="M76">
            <v>501609882</v>
          </cell>
        </row>
        <row r="77">
          <cell r="A77">
            <v>12609</v>
          </cell>
          <cell r="L77">
            <v>64332546</v>
          </cell>
          <cell r="M77">
            <v>0</v>
          </cell>
        </row>
        <row r="78">
          <cell r="A78">
            <v>12610</v>
          </cell>
          <cell r="L78">
            <v>4307213</v>
          </cell>
          <cell r="M78">
            <v>0</v>
          </cell>
        </row>
        <row r="79">
          <cell r="A79">
            <v>12611</v>
          </cell>
          <cell r="L79">
            <v>500000000</v>
          </cell>
          <cell r="M79">
            <v>375707677</v>
          </cell>
        </row>
        <row r="80">
          <cell r="A80">
            <v>12612</v>
          </cell>
          <cell r="L80">
            <v>250000000</v>
          </cell>
          <cell r="M80">
            <v>143069244</v>
          </cell>
        </row>
        <row r="81">
          <cell r="A81">
            <v>12613</v>
          </cell>
          <cell r="L81">
            <v>84277312</v>
          </cell>
          <cell r="M81">
            <v>0</v>
          </cell>
        </row>
        <row r="82">
          <cell r="A82">
            <v>13101</v>
          </cell>
          <cell r="L82">
            <v>136788354763</v>
          </cell>
          <cell r="M82">
            <v>57871496756</v>
          </cell>
        </row>
        <row r="83">
          <cell r="A83">
            <v>13101</v>
          </cell>
          <cell r="L83">
            <v>1424853223</v>
          </cell>
          <cell r="M83">
            <v>0</v>
          </cell>
        </row>
        <row r="84">
          <cell r="A84">
            <v>13103</v>
          </cell>
          <cell r="L84">
            <v>7465126966</v>
          </cell>
          <cell r="M84">
            <v>4898087013</v>
          </cell>
        </row>
        <row r="85">
          <cell r="A85">
            <v>13104</v>
          </cell>
          <cell r="L85">
            <v>14340122223</v>
          </cell>
          <cell r="M85">
            <v>11551411493</v>
          </cell>
        </row>
        <row r="86">
          <cell r="A86">
            <v>13105</v>
          </cell>
          <cell r="L86">
            <v>3470415695</v>
          </cell>
          <cell r="M86">
            <v>1231098672</v>
          </cell>
        </row>
        <row r="87">
          <cell r="A87">
            <v>13107</v>
          </cell>
          <cell r="L87">
            <v>1008292337</v>
          </cell>
          <cell r="M87">
            <v>165501772</v>
          </cell>
        </row>
        <row r="88">
          <cell r="A88">
            <v>13108</v>
          </cell>
          <cell r="L88">
            <v>1459605740</v>
          </cell>
          <cell r="M88">
            <v>621762551</v>
          </cell>
        </row>
        <row r="89">
          <cell r="A89">
            <v>13110</v>
          </cell>
          <cell r="L89">
            <v>4250752541</v>
          </cell>
          <cell r="M89">
            <v>3233066325</v>
          </cell>
        </row>
        <row r="90">
          <cell r="A90">
            <v>13111</v>
          </cell>
          <cell r="L90">
            <v>1469310502</v>
          </cell>
          <cell r="M90">
            <v>0</v>
          </cell>
        </row>
        <row r="91">
          <cell r="A91">
            <v>13115</v>
          </cell>
          <cell r="L91">
            <v>147050503</v>
          </cell>
          <cell r="M91">
            <v>147050503</v>
          </cell>
        </row>
        <row r="92">
          <cell r="A92">
            <v>13116</v>
          </cell>
          <cell r="L92">
            <v>226839897</v>
          </cell>
          <cell r="M92">
            <v>226839897</v>
          </cell>
        </row>
        <row r="93">
          <cell r="A93">
            <v>13125</v>
          </cell>
          <cell r="L93">
            <v>559657248</v>
          </cell>
          <cell r="M93">
            <v>42956451</v>
          </cell>
        </row>
        <row r="94">
          <cell r="A94">
            <v>13150</v>
          </cell>
          <cell r="L94">
            <v>576914872</v>
          </cell>
          <cell r="M94">
            <v>248769005</v>
          </cell>
        </row>
        <row r="95">
          <cell r="A95">
            <v>13150</v>
          </cell>
          <cell r="L95">
            <v>46133717</v>
          </cell>
          <cell r="M95">
            <v>72312798</v>
          </cell>
        </row>
        <row r="96">
          <cell r="A96">
            <v>13152</v>
          </cell>
          <cell r="L96">
            <v>4546129722</v>
          </cell>
          <cell r="M96">
            <v>1793301745</v>
          </cell>
        </row>
        <row r="97">
          <cell r="A97">
            <v>13152</v>
          </cell>
          <cell r="L97">
            <v>403598164</v>
          </cell>
          <cell r="M97">
            <v>450083312</v>
          </cell>
        </row>
        <row r="98">
          <cell r="A98">
            <v>13160</v>
          </cell>
          <cell r="L98">
            <v>10485852748</v>
          </cell>
          <cell r="M98">
            <v>5214823365</v>
          </cell>
        </row>
        <row r="99">
          <cell r="A99">
            <v>13160</v>
          </cell>
          <cell r="L99">
            <v>930917325</v>
          </cell>
          <cell r="M99">
            <v>1085780045</v>
          </cell>
        </row>
        <row r="100">
          <cell r="A100">
            <v>13161</v>
          </cell>
          <cell r="L100">
            <v>1150000000</v>
          </cell>
          <cell r="M100">
            <v>548928780</v>
          </cell>
        </row>
        <row r="101">
          <cell r="A101">
            <v>13161</v>
          </cell>
          <cell r="L101">
            <v>97991297</v>
          </cell>
          <cell r="M101">
            <v>114292636</v>
          </cell>
        </row>
        <row r="102">
          <cell r="A102">
            <v>13162</v>
          </cell>
          <cell r="L102">
            <v>827830480</v>
          </cell>
          <cell r="M102">
            <v>411696580</v>
          </cell>
        </row>
        <row r="103">
          <cell r="A103">
            <v>13162</v>
          </cell>
          <cell r="L103">
            <v>73493473</v>
          </cell>
          <cell r="M103">
            <v>85719477</v>
          </cell>
        </row>
        <row r="104">
          <cell r="A104">
            <v>13173</v>
          </cell>
          <cell r="L104">
            <v>402119555</v>
          </cell>
          <cell r="M104">
            <v>0</v>
          </cell>
        </row>
        <row r="105">
          <cell r="A105">
            <v>13177</v>
          </cell>
          <cell r="L105">
            <v>0</v>
          </cell>
          <cell r="M105">
            <v>0</v>
          </cell>
        </row>
        <row r="106">
          <cell r="A106">
            <v>13177</v>
          </cell>
          <cell r="L106">
            <v>0</v>
          </cell>
          <cell r="M106">
            <v>0</v>
          </cell>
        </row>
        <row r="107">
          <cell r="A107">
            <v>13177</v>
          </cell>
          <cell r="L107">
            <v>8514986597</v>
          </cell>
          <cell r="M107">
            <v>4109623290</v>
          </cell>
        </row>
        <row r="108">
          <cell r="A108">
            <v>13203</v>
          </cell>
          <cell r="L108">
            <v>121000000</v>
          </cell>
          <cell r="M108">
            <v>55113406.200000003</v>
          </cell>
        </row>
        <row r="109">
          <cell r="A109">
            <v>13204</v>
          </cell>
          <cell r="L109">
            <v>260000000</v>
          </cell>
          <cell r="M109">
            <v>118278461</v>
          </cell>
        </row>
        <row r="110">
          <cell r="A110">
            <v>13301</v>
          </cell>
          <cell r="L110">
            <v>128321380</v>
          </cell>
          <cell r="M110">
            <v>60214521</v>
          </cell>
        </row>
        <row r="111">
          <cell r="A111">
            <v>13302</v>
          </cell>
          <cell r="L111">
            <v>84378298</v>
          </cell>
          <cell r="M111">
            <v>0</v>
          </cell>
        </row>
        <row r="112">
          <cell r="A112">
            <v>13303</v>
          </cell>
          <cell r="L112">
            <v>592943397</v>
          </cell>
          <cell r="M112">
            <v>0</v>
          </cell>
        </row>
        <row r="113">
          <cell r="A113">
            <v>13304</v>
          </cell>
          <cell r="L113">
            <v>203718732</v>
          </cell>
          <cell r="M113">
            <v>415935624</v>
          </cell>
        </row>
        <row r="114">
          <cell r="A114">
            <v>13304</v>
          </cell>
          <cell r="L114">
            <v>81135487</v>
          </cell>
          <cell r="M114">
            <v>39782251</v>
          </cell>
        </row>
        <row r="115">
          <cell r="A115">
            <v>13304</v>
          </cell>
          <cell r="L115">
            <v>51405916</v>
          </cell>
          <cell r="M115">
            <v>22852545</v>
          </cell>
        </row>
        <row r="116">
          <cell r="A116">
            <v>13304</v>
          </cell>
          <cell r="L116">
            <v>0</v>
          </cell>
          <cell r="M116">
            <v>1276740</v>
          </cell>
        </row>
        <row r="117">
          <cell r="A117">
            <v>13304</v>
          </cell>
          <cell r="L117">
            <v>406152996</v>
          </cell>
          <cell r="M117">
            <v>165809900</v>
          </cell>
        </row>
        <row r="118">
          <cell r="A118">
            <v>13304</v>
          </cell>
          <cell r="L118">
            <v>73884141</v>
          </cell>
          <cell r="M118">
            <v>29358050</v>
          </cell>
        </row>
        <row r="119">
          <cell r="A119">
            <v>13304</v>
          </cell>
          <cell r="L119">
            <v>6235046</v>
          </cell>
          <cell r="M119">
            <v>3784320</v>
          </cell>
        </row>
        <row r="120">
          <cell r="A120">
            <v>13304</v>
          </cell>
          <cell r="L120">
            <v>19893012</v>
          </cell>
          <cell r="M120">
            <v>8074094</v>
          </cell>
        </row>
        <row r="121">
          <cell r="A121">
            <v>13304</v>
          </cell>
          <cell r="L121">
            <v>54993891</v>
          </cell>
          <cell r="M121">
            <v>23788344</v>
          </cell>
        </row>
        <row r="122">
          <cell r="A122">
            <v>13304</v>
          </cell>
          <cell r="L122">
            <v>62575433</v>
          </cell>
          <cell r="M122">
            <v>22528316</v>
          </cell>
        </row>
        <row r="123">
          <cell r="A123">
            <v>13304</v>
          </cell>
          <cell r="L123">
            <v>73958474</v>
          </cell>
          <cell r="M123">
            <v>0</v>
          </cell>
        </row>
        <row r="124">
          <cell r="A124">
            <v>13304</v>
          </cell>
          <cell r="L124">
            <v>32993</v>
          </cell>
          <cell r="M124">
            <v>18250899</v>
          </cell>
        </row>
        <row r="125">
          <cell r="A125">
            <v>13304</v>
          </cell>
          <cell r="L125">
            <v>201976876</v>
          </cell>
          <cell r="M125">
            <v>56253857</v>
          </cell>
        </row>
        <row r="126">
          <cell r="A126">
            <v>13304</v>
          </cell>
          <cell r="L126">
            <v>41767315</v>
          </cell>
          <cell r="M126">
            <v>18532031</v>
          </cell>
        </row>
        <row r="127">
          <cell r="A127">
            <v>13401</v>
          </cell>
          <cell r="L127">
            <v>603400000</v>
          </cell>
          <cell r="M127">
            <v>294780158.19</v>
          </cell>
        </row>
        <row r="128">
          <cell r="A128">
            <v>13402</v>
          </cell>
          <cell r="L128">
            <v>258600000</v>
          </cell>
          <cell r="M128">
            <v>188102035</v>
          </cell>
        </row>
        <row r="129">
          <cell r="A129">
            <v>21212</v>
          </cell>
          <cell r="L129">
            <v>15000000</v>
          </cell>
          <cell r="M129">
            <v>0</v>
          </cell>
        </row>
        <row r="130">
          <cell r="A130">
            <v>21213</v>
          </cell>
          <cell r="L130">
            <v>1776385117</v>
          </cell>
          <cell r="M130">
            <v>0</v>
          </cell>
        </row>
        <row r="131">
          <cell r="A131">
            <v>21214</v>
          </cell>
          <cell r="L131">
            <v>150000000</v>
          </cell>
          <cell r="M131">
            <v>150000000</v>
          </cell>
        </row>
        <row r="132">
          <cell r="A132">
            <v>21215</v>
          </cell>
          <cell r="L132">
            <v>300000000</v>
          </cell>
          <cell r="M132">
            <v>300000000</v>
          </cell>
        </row>
        <row r="133">
          <cell r="A133">
            <v>21216</v>
          </cell>
          <cell r="L133">
            <v>600000000</v>
          </cell>
          <cell r="M133">
            <v>0</v>
          </cell>
        </row>
        <row r="134">
          <cell r="A134">
            <v>22202</v>
          </cell>
          <cell r="L134">
            <v>974453</v>
          </cell>
          <cell r="M134">
            <v>4467558.07</v>
          </cell>
        </row>
        <row r="135">
          <cell r="A135">
            <v>22203</v>
          </cell>
          <cell r="L135">
            <v>57507188</v>
          </cell>
          <cell r="M135">
            <v>10517526.699999999</v>
          </cell>
        </row>
        <row r="136">
          <cell r="A136">
            <v>22204</v>
          </cell>
          <cell r="L136">
            <v>14873000</v>
          </cell>
          <cell r="M136">
            <v>3420059.15</v>
          </cell>
        </row>
        <row r="137">
          <cell r="A137">
            <v>22209</v>
          </cell>
          <cell r="L137">
            <v>36970035</v>
          </cell>
          <cell r="M137">
            <v>3174580</v>
          </cell>
        </row>
        <row r="138">
          <cell r="A138">
            <v>22301</v>
          </cell>
          <cell r="L138">
            <v>47181511</v>
          </cell>
          <cell r="M138">
            <v>1395623.07</v>
          </cell>
        </row>
        <row r="139">
          <cell r="A139">
            <v>22302</v>
          </cell>
          <cell r="L139">
            <v>820177</v>
          </cell>
          <cell r="M139">
            <v>352840.25</v>
          </cell>
        </row>
        <row r="140">
          <cell r="A140">
            <v>22303</v>
          </cell>
          <cell r="L140">
            <v>8191493</v>
          </cell>
          <cell r="M140">
            <v>3159246</v>
          </cell>
        </row>
        <row r="141">
          <cell r="A141">
            <v>22304</v>
          </cell>
          <cell r="L141">
            <v>6612827</v>
          </cell>
          <cell r="M141">
            <v>1882578.86</v>
          </cell>
        </row>
        <row r="142">
          <cell r="A142">
            <v>22305</v>
          </cell>
          <cell r="L142">
            <v>1160285</v>
          </cell>
          <cell r="M142">
            <v>179755.73</v>
          </cell>
        </row>
        <row r="143">
          <cell r="A143">
            <v>22306</v>
          </cell>
          <cell r="L143">
            <v>302933</v>
          </cell>
          <cell r="M143">
            <v>238133</v>
          </cell>
        </row>
        <row r="144">
          <cell r="A144">
            <v>22307</v>
          </cell>
          <cell r="L144">
            <v>1500000</v>
          </cell>
          <cell r="M144">
            <v>546640.53</v>
          </cell>
        </row>
        <row r="145">
          <cell r="A145">
            <v>22308</v>
          </cell>
          <cell r="L145">
            <v>600000</v>
          </cell>
          <cell r="M145">
            <v>155982.92000000001</v>
          </cell>
        </row>
        <row r="146">
          <cell r="A146">
            <v>22309</v>
          </cell>
          <cell r="L146">
            <v>350000</v>
          </cell>
          <cell r="M146">
            <v>2894.72</v>
          </cell>
        </row>
        <row r="147">
          <cell r="A147">
            <v>22310</v>
          </cell>
          <cell r="L147">
            <v>6000000</v>
          </cell>
          <cell r="M147">
            <v>1762047.39</v>
          </cell>
        </row>
        <row r="148">
          <cell r="A148">
            <v>22311</v>
          </cell>
          <cell r="L148">
            <v>4500000</v>
          </cell>
          <cell r="M148">
            <v>1449893.62</v>
          </cell>
        </row>
        <row r="149">
          <cell r="A149">
            <v>22313</v>
          </cell>
          <cell r="L149">
            <v>0</v>
          </cell>
          <cell r="M149">
            <v>0</v>
          </cell>
        </row>
        <row r="150">
          <cell r="A150">
            <v>22314</v>
          </cell>
          <cell r="L150">
            <v>15000000</v>
          </cell>
          <cell r="M150">
            <v>12502318.539999999</v>
          </cell>
        </row>
        <row r="151">
          <cell r="A151">
            <v>22315</v>
          </cell>
          <cell r="L151">
            <v>3750000</v>
          </cell>
          <cell r="M151">
            <v>130015.55</v>
          </cell>
        </row>
        <row r="152">
          <cell r="A152">
            <v>22316</v>
          </cell>
          <cell r="L152">
            <v>500000</v>
          </cell>
          <cell r="M152">
            <v>739728.89</v>
          </cell>
        </row>
        <row r="153">
          <cell r="A153">
            <v>22317</v>
          </cell>
          <cell r="L153">
            <v>800000</v>
          </cell>
          <cell r="M153">
            <v>302526.52</v>
          </cell>
        </row>
        <row r="154">
          <cell r="A154">
            <v>22318</v>
          </cell>
          <cell r="L154">
            <v>150000</v>
          </cell>
          <cell r="M154">
            <v>141247.64000000001</v>
          </cell>
        </row>
        <row r="155">
          <cell r="A155">
            <v>22319</v>
          </cell>
          <cell r="L155">
            <v>4000000</v>
          </cell>
          <cell r="M155">
            <v>248008.17</v>
          </cell>
        </row>
        <row r="156">
          <cell r="A156">
            <v>22320</v>
          </cell>
          <cell r="L156">
            <v>4500000</v>
          </cell>
          <cell r="M156">
            <v>2090057.1</v>
          </cell>
        </row>
        <row r="157">
          <cell r="A157">
            <v>22321</v>
          </cell>
          <cell r="L157">
            <v>90000000</v>
          </cell>
          <cell r="M157">
            <v>22919095.440000001</v>
          </cell>
        </row>
        <row r="158">
          <cell r="A158">
            <v>23106</v>
          </cell>
          <cell r="L158">
            <v>2800000000</v>
          </cell>
          <cell r="M158">
            <v>1068619000</v>
          </cell>
        </row>
        <row r="159">
          <cell r="A159">
            <v>23108</v>
          </cell>
          <cell r="L159">
            <v>37500000</v>
          </cell>
          <cell r="M159">
            <v>0</v>
          </cell>
        </row>
        <row r="160">
          <cell r="A160">
            <v>23110</v>
          </cell>
          <cell r="L160">
            <v>37310000</v>
          </cell>
          <cell r="M160">
            <v>0</v>
          </cell>
        </row>
        <row r="161">
          <cell r="A161">
            <v>23111</v>
          </cell>
          <cell r="L161">
            <v>3198000</v>
          </cell>
          <cell r="M161">
            <v>0</v>
          </cell>
        </row>
        <row r="162">
          <cell r="A162">
            <v>23114</v>
          </cell>
          <cell r="L162">
            <v>11000000000</v>
          </cell>
          <cell r="M162">
            <v>0</v>
          </cell>
        </row>
        <row r="163">
          <cell r="A163">
            <v>25101</v>
          </cell>
          <cell r="L163">
            <v>42054098660</v>
          </cell>
          <cell r="M163">
            <v>42054098660</v>
          </cell>
        </row>
        <row r="164">
          <cell r="A164">
            <v>25201</v>
          </cell>
          <cell r="L164">
            <v>0</v>
          </cell>
          <cell r="M164">
            <v>0</v>
          </cell>
        </row>
        <row r="165">
          <cell r="A165">
            <v>25202</v>
          </cell>
          <cell r="L165">
            <v>245645172</v>
          </cell>
          <cell r="M165">
            <v>245645172</v>
          </cell>
        </row>
        <row r="166">
          <cell r="A166">
            <v>25203</v>
          </cell>
          <cell r="L166">
            <v>294781</v>
          </cell>
          <cell r="M166">
            <v>294781</v>
          </cell>
        </row>
        <row r="167">
          <cell r="A167">
            <v>25204</v>
          </cell>
          <cell r="L167">
            <v>29474073</v>
          </cell>
          <cell r="M167">
            <v>29474073</v>
          </cell>
        </row>
        <row r="168">
          <cell r="A168">
            <v>25205</v>
          </cell>
          <cell r="L168">
            <v>0</v>
          </cell>
          <cell r="M168">
            <v>0</v>
          </cell>
        </row>
        <row r="169">
          <cell r="A169">
            <v>25206</v>
          </cell>
          <cell r="L169">
            <v>202597435</v>
          </cell>
          <cell r="M169">
            <v>202597435</v>
          </cell>
        </row>
        <row r="170">
          <cell r="A170">
            <v>25207</v>
          </cell>
          <cell r="L170">
            <v>373335698</v>
          </cell>
          <cell r="M170">
            <v>373335698</v>
          </cell>
        </row>
        <row r="171">
          <cell r="A171">
            <v>25208</v>
          </cell>
          <cell r="L171">
            <v>16591</v>
          </cell>
          <cell r="M171">
            <v>16591</v>
          </cell>
        </row>
        <row r="172">
          <cell r="A172">
            <v>25209</v>
          </cell>
          <cell r="L172">
            <v>137944816</v>
          </cell>
          <cell r="M172">
            <v>137944816</v>
          </cell>
        </row>
        <row r="173">
          <cell r="A173">
            <v>25210</v>
          </cell>
          <cell r="L173">
            <v>23328095</v>
          </cell>
          <cell r="M173">
            <v>23328095</v>
          </cell>
        </row>
        <row r="174">
          <cell r="A174">
            <v>25211</v>
          </cell>
          <cell r="L174">
            <v>17131995</v>
          </cell>
          <cell r="M174">
            <v>17131995</v>
          </cell>
        </row>
        <row r="175">
          <cell r="A175">
            <v>25212</v>
          </cell>
          <cell r="L175">
            <v>8538519</v>
          </cell>
          <cell r="M175">
            <v>8538519</v>
          </cell>
        </row>
        <row r="176">
          <cell r="A176">
            <v>25213</v>
          </cell>
          <cell r="L176">
            <v>403509503</v>
          </cell>
          <cell r="M176">
            <v>403509503</v>
          </cell>
        </row>
        <row r="177">
          <cell r="A177">
            <v>25214</v>
          </cell>
          <cell r="L177">
            <v>7574256</v>
          </cell>
          <cell r="M177">
            <v>7574256</v>
          </cell>
        </row>
        <row r="178">
          <cell r="A178">
            <v>25215</v>
          </cell>
          <cell r="L178">
            <v>3448318</v>
          </cell>
          <cell r="M178">
            <v>3448318</v>
          </cell>
        </row>
        <row r="179">
          <cell r="A179">
            <v>25220</v>
          </cell>
          <cell r="L179">
            <v>98640894</v>
          </cell>
          <cell r="M179">
            <v>98640894</v>
          </cell>
        </row>
        <row r="180">
          <cell r="A180">
            <v>25221</v>
          </cell>
          <cell r="L180">
            <v>24384097</v>
          </cell>
          <cell r="M180">
            <v>24384097</v>
          </cell>
        </row>
        <row r="181">
          <cell r="A181">
            <v>25231</v>
          </cell>
          <cell r="L181">
            <v>65890249</v>
          </cell>
          <cell r="M181">
            <v>65890249</v>
          </cell>
        </row>
        <row r="182">
          <cell r="A182">
            <v>25232</v>
          </cell>
          <cell r="L182">
            <v>31442986</v>
          </cell>
          <cell r="M182">
            <v>31442986</v>
          </cell>
        </row>
        <row r="183">
          <cell r="A183">
            <v>25241</v>
          </cell>
          <cell r="L183">
            <v>621522513</v>
          </cell>
          <cell r="M183">
            <v>621522513</v>
          </cell>
        </row>
        <row r="184">
          <cell r="A184">
            <v>25242</v>
          </cell>
          <cell r="L184">
            <v>48492102</v>
          </cell>
          <cell r="M184">
            <v>48492102</v>
          </cell>
        </row>
        <row r="185">
          <cell r="A185">
            <v>25243</v>
          </cell>
          <cell r="L185">
            <v>247737188</v>
          </cell>
          <cell r="M185">
            <v>247737188</v>
          </cell>
        </row>
        <row r="186">
          <cell r="A186">
            <v>25244</v>
          </cell>
          <cell r="L186">
            <v>65563065</v>
          </cell>
          <cell r="M186">
            <v>65563065</v>
          </cell>
        </row>
        <row r="187">
          <cell r="A187">
            <v>25301</v>
          </cell>
          <cell r="L187">
            <v>2674461319</v>
          </cell>
          <cell r="M187">
            <v>2674461319</v>
          </cell>
        </row>
        <row r="188">
          <cell r="A188">
            <v>25302</v>
          </cell>
          <cell r="L188">
            <v>0</v>
          </cell>
          <cell r="M188">
            <v>6588520.3899999997</v>
          </cell>
        </row>
        <row r="189">
          <cell r="A189">
            <v>25302</v>
          </cell>
          <cell r="L189">
            <v>1563733428</v>
          </cell>
          <cell r="M189">
            <v>1563733428</v>
          </cell>
        </row>
        <row r="190">
          <cell r="A190">
            <v>25305</v>
          </cell>
          <cell r="L190">
            <v>99611320</v>
          </cell>
          <cell r="M190">
            <v>99611320</v>
          </cell>
        </row>
        <row r="191">
          <cell r="A191">
            <v>25309</v>
          </cell>
          <cell r="L191">
            <v>598829537</v>
          </cell>
          <cell r="M191">
            <v>598829537</v>
          </cell>
        </row>
        <row r="192">
          <cell r="A192">
            <v>25310</v>
          </cell>
          <cell r="L192">
            <v>787026730</v>
          </cell>
          <cell r="M192">
            <v>787026730</v>
          </cell>
        </row>
        <row r="193">
          <cell r="A193">
            <v>25311</v>
          </cell>
          <cell r="L193">
            <v>198027248</v>
          </cell>
          <cell r="M193">
            <v>198027248</v>
          </cell>
        </row>
        <row r="194">
          <cell r="A194">
            <v>25312</v>
          </cell>
          <cell r="L194">
            <v>332633517</v>
          </cell>
          <cell r="M194">
            <v>332633517</v>
          </cell>
        </row>
        <row r="195">
          <cell r="A195">
            <v>25313</v>
          </cell>
          <cell r="L195">
            <v>2502922</v>
          </cell>
          <cell r="M195">
            <v>2502922</v>
          </cell>
        </row>
        <row r="196">
          <cell r="A196">
            <v>25330</v>
          </cell>
          <cell r="L196">
            <v>18036588</v>
          </cell>
          <cell r="M196">
            <v>18036588</v>
          </cell>
        </row>
        <row r="197">
          <cell r="A197">
            <v>25331</v>
          </cell>
          <cell r="L197">
            <v>148477785</v>
          </cell>
          <cell r="M197">
            <v>148477785</v>
          </cell>
        </row>
        <row r="198">
          <cell r="A198">
            <v>25332</v>
          </cell>
          <cell r="L198">
            <v>41632029</v>
          </cell>
          <cell r="M198">
            <v>41632029</v>
          </cell>
        </row>
        <row r="199">
          <cell r="A199">
            <v>25333</v>
          </cell>
          <cell r="L199">
            <v>250289240</v>
          </cell>
          <cell r="M199">
            <v>250289240</v>
          </cell>
        </row>
        <row r="200">
          <cell r="A200">
            <v>25334</v>
          </cell>
          <cell r="L200">
            <v>207750306</v>
          </cell>
          <cell r="M200">
            <v>207750306</v>
          </cell>
        </row>
        <row r="201">
          <cell r="A201">
            <v>25335</v>
          </cell>
          <cell r="L201">
            <v>595604267</v>
          </cell>
          <cell r="M201">
            <v>595604267</v>
          </cell>
        </row>
        <row r="202">
          <cell r="A202">
            <v>25336</v>
          </cell>
          <cell r="L202">
            <v>13638375</v>
          </cell>
          <cell r="M202">
            <v>13638375</v>
          </cell>
        </row>
        <row r="203">
          <cell r="A203">
            <v>25338</v>
          </cell>
          <cell r="L203">
            <v>617679</v>
          </cell>
          <cell r="M203">
            <v>617679</v>
          </cell>
        </row>
        <row r="204">
          <cell r="A204">
            <v>25339</v>
          </cell>
          <cell r="L204">
            <v>1419449556</v>
          </cell>
          <cell r="M204">
            <v>1419449556</v>
          </cell>
        </row>
        <row r="205">
          <cell r="A205">
            <v>25340</v>
          </cell>
          <cell r="L205">
            <v>77579282</v>
          </cell>
          <cell r="M205">
            <v>77579282</v>
          </cell>
        </row>
        <row r="206">
          <cell r="A206">
            <v>25341</v>
          </cell>
          <cell r="L206">
            <v>227922734</v>
          </cell>
          <cell r="M206">
            <v>227922734</v>
          </cell>
        </row>
        <row r="207">
          <cell r="A207">
            <v>25342</v>
          </cell>
          <cell r="L207">
            <v>97519193</v>
          </cell>
          <cell r="M207">
            <v>97519193</v>
          </cell>
        </row>
        <row r="208">
          <cell r="A208">
            <v>25343</v>
          </cell>
          <cell r="L208">
            <v>1219540</v>
          </cell>
          <cell r="M208">
            <v>1219540</v>
          </cell>
        </row>
        <row r="209">
          <cell r="A209">
            <v>25344</v>
          </cell>
          <cell r="L209">
            <v>51669925</v>
          </cell>
          <cell r="M209">
            <v>51669925</v>
          </cell>
        </row>
        <row r="210">
          <cell r="A210">
            <v>25345</v>
          </cell>
          <cell r="L210">
            <v>45834316</v>
          </cell>
          <cell r="M210">
            <v>45834316</v>
          </cell>
        </row>
        <row r="211">
          <cell r="A211">
            <v>25346</v>
          </cell>
          <cell r="L211">
            <v>1308500</v>
          </cell>
          <cell r="M211">
            <v>1308500</v>
          </cell>
        </row>
        <row r="212">
          <cell r="A212">
            <v>25347</v>
          </cell>
          <cell r="L212">
            <v>20159214</v>
          </cell>
          <cell r="M212">
            <v>20159214</v>
          </cell>
        </row>
        <row r="213">
          <cell r="A213">
            <v>25348</v>
          </cell>
          <cell r="L213">
            <v>692231</v>
          </cell>
          <cell r="M213">
            <v>692231</v>
          </cell>
        </row>
        <row r="214">
          <cell r="A214">
            <v>25349</v>
          </cell>
          <cell r="L214">
            <v>468180</v>
          </cell>
          <cell r="M214">
            <v>468180</v>
          </cell>
        </row>
        <row r="215">
          <cell r="A215">
            <v>25350</v>
          </cell>
          <cell r="L215">
            <v>12921753</v>
          </cell>
          <cell r="M215">
            <v>12921753</v>
          </cell>
        </row>
        <row r="216">
          <cell r="A216">
            <v>25351</v>
          </cell>
          <cell r="L216">
            <v>4670294</v>
          </cell>
          <cell r="M216">
            <v>4670294</v>
          </cell>
        </row>
        <row r="217">
          <cell r="A217">
            <v>25351</v>
          </cell>
          <cell r="L217">
            <v>64472513</v>
          </cell>
          <cell r="M217">
            <v>64472513</v>
          </cell>
        </row>
        <row r="218">
          <cell r="A218">
            <v>25352</v>
          </cell>
          <cell r="L218">
            <v>31351156</v>
          </cell>
          <cell r="M218">
            <v>31351156</v>
          </cell>
        </row>
        <row r="219">
          <cell r="A219">
            <v>25353</v>
          </cell>
          <cell r="L219">
            <v>17543679</v>
          </cell>
          <cell r="M219">
            <v>17543679</v>
          </cell>
        </row>
        <row r="220">
          <cell r="A220">
            <v>25354</v>
          </cell>
          <cell r="L220">
            <v>107007077</v>
          </cell>
          <cell r="M220">
            <v>107007077</v>
          </cell>
        </row>
        <row r="221">
          <cell r="A221">
            <v>25355</v>
          </cell>
          <cell r="L221">
            <v>174100069</v>
          </cell>
          <cell r="M221">
            <v>174100069</v>
          </cell>
        </row>
        <row r="222">
          <cell r="A222">
            <v>25356</v>
          </cell>
          <cell r="L222">
            <v>1487071</v>
          </cell>
          <cell r="M222">
            <v>1487071</v>
          </cell>
        </row>
        <row r="223">
          <cell r="A223">
            <v>25357</v>
          </cell>
          <cell r="L223">
            <v>217631564</v>
          </cell>
          <cell r="M223">
            <v>217631564</v>
          </cell>
        </row>
        <row r="224">
          <cell r="A224">
            <v>25358</v>
          </cell>
          <cell r="L224">
            <v>33552858</v>
          </cell>
          <cell r="M224">
            <v>33552858</v>
          </cell>
        </row>
        <row r="225">
          <cell r="A225">
            <v>25359</v>
          </cell>
          <cell r="L225">
            <v>27468751</v>
          </cell>
          <cell r="M225">
            <v>27468751</v>
          </cell>
        </row>
        <row r="226">
          <cell r="A226">
            <v>25360</v>
          </cell>
          <cell r="L226">
            <v>769222</v>
          </cell>
          <cell r="M226">
            <v>769222</v>
          </cell>
        </row>
        <row r="227">
          <cell r="A227">
            <v>25361</v>
          </cell>
          <cell r="L227">
            <v>274596</v>
          </cell>
          <cell r="M227">
            <v>274596</v>
          </cell>
        </row>
        <row r="228">
          <cell r="A228">
            <v>25362</v>
          </cell>
          <cell r="L228">
            <v>5834147</v>
          </cell>
          <cell r="M228">
            <v>5834147</v>
          </cell>
        </row>
        <row r="229">
          <cell r="A229">
            <v>25363</v>
          </cell>
          <cell r="L229">
            <v>9094563</v>
          </cell>
          <cell r="M229">
            <v>9094563</v>
          </cell>
        </row>
        <row r="230">
          <cell r="A230">
            <v>25364</v>
          </cell>
          <cell r="L230">
            <v>333655587</v>
          </cell>
          <cell r="M230">
            <v>333655587</v>
          </cell>
        </row>
        <row r="231">
          <cell r="A231">
            <v>25365</v>
          </cell>
          <cell r="L231">
            <v>443949764</v>
          </cell>
          <cell r="M231">
            <v>443949764</v>
          </cell>
        </row>
        <row r="232">
          <cell r="A232">
            <v>25366</v>
          </cell>
          <cell r="L232">
            <v>8986295</v>
          </cell>
          <cell r="M232">
            <v>8986295</v>
          </cell>
        </row>
        <row r="233">
          <cell r="A233">
            <v>25367</v>
          </cell>
          <cell r="L233">
            <v>43748595</v>
          </cell>
          <cell r="M233">
            <v>43748595</v>
          </cell>
        </row>
        <row r="234">
          <cell r="A234">
            <v>25368</v>
          </cell>
          <cell r="L234">
            <v>785106</v>
          </cell>
          <cell r="M234">
            <v>785106</v>
          </cell>
        </row>
        <row r="235">
          <cell r="A235">
            <v>25369</v>
          </cell>
          <cell r="L235">
            <v>1463081729</v>
          </cell>
          <cell r="M235">
            <v>1463081729</v>
          </cell>
        </row>
        <row r="236">
          <cell r="A236">
            <v>25370</v>
          </cell>
          <cell r="L236">
            <v>222266149</v>
          </cell>
          <cell r="M236">
            <v>222266149</v>
          </cell>
        </row>
        <row r="237">
          <cell r="A237">
            <v>25371</v>
          </cell>
          <cell r="L237">
            <v>137396944</v>
          </cell>
          <cell r="M237">
            <v>137396944</v>
          </cell>
        </row>
        <row r="238">
          <cell r="A238">
            <v>25378</v>
          </cell>
          <cell r="L238">
            <v>498857572</v>
          </cell>
          <cell r="M238">
            <v>498857572</v>
          </cell>
        </row>
        <row r="239">
          <cell r="A239">
            <v>25379</v>
          </cell>
          <cell r="L239">
            <v>1977864009</v>
          </cell>
          <cell r="M239">
            <v>1977864009</v>
          </cell>
        </row>
        <row r="240">
          <cell r="A240">
            <v>25380</v>
          </cell>
          <cell r="L240">
            <v>3409749917</v>
          </cell>
          <cell r="M240">
            <v>3409749917</v>
          </cell>
        </row>
        <row r="241">
          <cell r="A241">
            <v>25384</v>
          </cell>
          <cell r="L241">
            <v>740823296</v>
          </cell>
          <cell r="M241">
            <v>740823296</v>
          </cell>
        </row>
        <row r="242">
          <cell r="A242">
            <v>25385</v>
          </cell>
          <cell r="L242">
            <v>73431712</v>
          </cell>
          <cell r="M242">
            <v>73431712</v>
          </cell>
        </row>
        <row r="243">
          <cell r="A243">
            <v>25387</v>
          </cell>
          <cell r="L243">
            <v>18483178</v>
          </cell>
          <cell r="M243">
            <v>18483178</v>
          </cell>
        </row>
        <row r="244">
          <cell r="A244">
            <v>25389</v>
          </cell>
          <cell r="L244">
            <v>105244373</v>
          </cell>
          <cell r="M244">
            <v>105244373</v>
          </cell>
        </row>
        <row r="245">
          <cell r="A245">
            <v>25390</v>
          </cell>
          <cell r="L245">
            <v>2504000</v>
          </cell>
          <cell r="M245">
            <v>2504000</v>
          </cell>
        </row>
        <row r="246">
          <cell r="A246">
            <v>25391</v>
          </cell>
          <cell r="L246">
            <v>927769</v>
          </cell>
          <cell r="M246">
            <v>927769</v>
          </cell>
        </row>
        <row r="247">
          <cell r="A247">
            <v>25393</v>
          </cell>
          <cell r="L247">
            <v>90924647</v>
          </cell>
          <cell r="M247">
            <v>90924647</v>
          </cell>
        </row>
        <row r="248">
          <cell r="A248">
            <v>25394</v>
          </cell>
          <cell r="L248">
            <v>1138722</v>
          </cell>
          <cell r="M248">
            <v>1138722</v>
          </cell>
        </row>
        <row r="249">
          <cell r="A249">
            <v>25394</v>
          </cell>
          <cell r="L249">
            <v>128205861</v>
          </cell>
          <cell r="M249">
            <v>128205861</v>
          </cell>
        </row>
        <row r="250">
          <cell r="A250">
            <v>25398</v>
          </cell>
          <cell r="L250">
            <v>2933944375</v>
          </cell>
          <cell r="M250">
            <v>2933944375</v>
          </cell>
        </row>
        <row r="251">
          <cell r="A251">
            <v>26101</v>
          </cell>
          <cell r="L251">
            <v>12000000000</v>
          </cell>
          <cell r="M251">
            <v>0</v>
          </cell>
        </row>
        <row r="252">
          <cell r="A252">
            <v>26102</v>
          </cell>
          <cell r="L252">
            <v>11200000000</v>
          </cell>
          <cell r="M252">
            <v>0</v>
          </cell>
        </row>
        <row r="253">
          <cell r="A253">
            <v>26103</v>
          </cell>
          <cell r="L253">
            <v>2100000000</v>
          </cell>
          <cell r="M253">
            <v>0</v>
          </cell>
        </row>
        <row r="254">
          <cell r="A254">
            <v>26104</v>
          </cell>
          <cell r="L254">
            <v>5300000000</v>
          </cell>
          <cell r="M254">
            <v>0</v>
          </cell>
        </row>
        <row r="255">
          <cell r="A255">
            <v>26105</v>
          </cell>
          <cell r="L255">
            <v>2200000000</v>
          </cell>
          <cell r="M255">
            <v>0</v>
          </cell>
        </row>
        <row r="256">
          <cell r="A256">
            <v>26106</v>
          </cell>
          <cell r="L256">
            <v>4000000000</v>
          </cell>
          <cell r="M256">
            <v>0</v>
          </cell>
        </row>
        <row r="257">
          <cell r="A257">
            <v>41131</v>
          </cell>
          <cell r="L257">
            <v>32024259136</v>
          </cell>
          <cell r="M257">
            <v>13972664795</v>
          </cell>
        </row>
        <row r="258">
          <cell r="A258">
            <v>41133</v>
          </cell>
          <cell r="L258">
            <v>1767355392</v>
          </cell>
          <cell r="M258">
            <v>2551000521</v>
          </cell>
        </row>
        <row r="259">
          <cell r="A259">
            <v>41140</v>
          </cell>
          <cell r="L259">
            <v>4203360434</v>
          </cell>
          <cell r="M259">
            <v>1142072341</v>
          </cell>
        </row>
        <row r="260">
          <cell r="A260">
            <v>41143</v>
          </cell>
          <cell r="L260">
            <v>63604772387</v>
          </cell>
          <cell r="M260">
            <v>26109674285</v>
          </cell>
        </row>
        <row r="261">
          <cell r="A261">
            <v>41144</v>
          </cell>
          <cell r="L261">
            <v>1019700000</v>
          </cell>
          <cell r="M261">
            <v>0</v>
          </cell>
        </row>
        <row r="262">
          <cell r="A262">
            <v>41145</v>
          </cell>
          <cell r="L262">
            <v>366985951</v>
          </cell>
          <cell r="M262">
            <v>445247621</v>
          </cell>
        </row>
        <row r="263">
          <cell r="A263">
            <v>41151</v>
          </cell>
          <cell r="L263">
            <v>8006638722</v>
          </cell>
          <cell r="M263">
            <v>6510596040</v>
          </cell>
        </row>
        <row r="264">
          <cell r="A264">
            <v>41162</v>
          </cell>
          <cell r="L264">
            <v>1711032127</v>
          </cell>
          <cell r="M264">
            <v>958246262</v>
          </cell>
        </row>
        <row r="265">
          <cell r="A265">
            <v>41163</v>
          </cell>
          <cell r="L265">
            <v>730673173</v>
          </cell>
          <cell r="M265">
            <v>488168306</v>
          </cell>
        </row>
        <row r="266">
          <cell r="A266">
            <v>41227</v>
          </cell>
          <cell r="L266">
            <v>15000000</v>
          </cell>
          <cell r="M266">
            <v>4499800.07</v>
          </cell>
        </row>
        <row r="267">
          <cell r="A267">
            <v>41265</v>
          </cell>
          <cell r="L267">
            <v>460531786</v>
          </cell>
          <cell r="M267">
            <v>460531786</v>
          </cell>
        </row>
        <row r="268">
          <cell r="A268">
            <v>41266</v>
          </cell>
          <cell r="L268">
            <v>247688254</v>
          </cell>
          <cell r="M268">
            <v>247688254</v>
          </cell>
        </row>
        <row r="269">
          <cell r="A269">
            <v>41267</v>
          </cell>
          <cell r="L269">
            <v>24939826</v>
          </cell>
          <cell r="M269">
            <v>24939826</v>
          </cell>
        </row>
        <row r="270">
          <cell r="A270">
            <v>41268</v>
          </cell>
          <cell r="L270">
            <v>0</v>
          </cell>
          <cell r="M270">
            <v>0</v>
          </cell>
        </row>
        <row r="271">
          <cell r="A271">
            <v>41269</v>
          </cell>
          <cell r="L271">
            <v>0</v>
          </cell>
          <cell r="M271">
            <v>0</v>
          </cell>
        </row>
        <row r="272">
          <cell r="A272">
            <v>41270</v>
          </cell>
          <cell r="L272">
            <v>0</v>
          </cell>
          <cell r="M272">
            <v>0</v>
          </cell>
        </row>
        <row r="273">
          <cell r="A273">
            <v>42130</v>
          </cell>
          <cell r="L273">
            <v>3191750502</v>
          </cell>
          <cell r="M273">
            <v>1387159990</v>
          </cell>
        </row>
        <row r="274">
          <cell r="A274">
            <v>42130</v>
          </cell>
          <cell r="L274">
            <v>156868552</v>
          </cell>
          <cell r="M274">
            <v>296867078</v>
          </cell>
        </row>
        <row r="275">
          <cell r="A275">
            <v>42220</v>
          </cell>
          <cell r="L275">
            <v>6049575</v>
          </cell>
          <cell r="M275">
            <v>11598575.640000001</v>
          </cell>
        </row>
        <row r="276">
          <cell r="A276">
            <v>42251</v>
          </cell>
          <cell r="L276">
            <v>15317567</v>
          </cell>
          <cell r="M276">
            <v>15317567</v>
          </cell>
        </row>
        <row r="277">
          <cell r="A277">
            <v>42253</v>
          </cell>
          <cell r="L277">
            <v>1475231668</v>
          </cell>
          <cell r="M277">
            <v>1475231668</v>
          </cell>
        </row>
        <row r="278">
          <cell r="A278">
            <v>43219</v>
          </cell>
          <cell r="L278">
            <v>100000</v>
          </cell>
          <cell r="M278">
            <v>39232.22</v>
          </cell>
        </row>
        <row r="279">
          <cell r="A279">
            <v>43227</v>
          </cell>
          <cell r="L279">
            <v>10347689</v>
          </cell>
          <cell r="M279">
            <v>10347689</v>
          </cell>
        </row>
        <row r="280">
          <cell r="A280">
            <v>44120</v>
          </cell>
          <cell r="L280">
            <v>874205800</v>
          </cell>
          <cell r="M280">
            <v>335990400</v>
          </cell>
        </row>
        <row r="281">
          <cell r="A281">
            <v>44140</v>
          </cell>
          <cell r="L281">
            <v>1401119805</v>
          </cell>
          <cell r="M281">
            <v>398274724</v>
          </cell>
        </row>
        <row r="282">
          <cell r="A282">
            <v>44160</v>
          </cell>
          <cell r="L282">
            <v>629055989</v>
          </cell>
          <cell r="M282">
            <v>334683540</v>
          </cell>
        </row>
        <row r="283">
          <cell r="A283">
            <v>44218</v>
          </cell>
          <cell r="L283">
            <v>0</v>
          </cell>
          <cell r="M283">
            <v>0</v>
          </cell>
        </row>
        <row r="284">
          <cell r="A284">
            <v>44218</v>
          </cell>
          <cell r="L284">
            <v>84447821628</v>
          </cell>
          <cell r="M284">
            <v>80447821628</v>
          </cell>
        </row>
        <row r="285">
          <cell r="A285">
            <v>44219</v>
          </cell>
          <cell r="L285">
            <v>10579100</v>
          </cell>
          <cell r="M285">
            <v>6437583.04</v>
          </cell>
        </row>
        <row r="286">
          <cell r="A286">
            <v>44226</v>
          </cell>
          <cell r="L286">
            <v>6500000</v>
          </cell>
          <cell r="M286">
            <v>3115909.18</v>
          </cell>
        </row>
        <row r="287">
          <cell r="A287">
            <v>44265</v>
          </cell>
          <cell r="L287">
            <v>238802696</v>
          </cell>
          <cell r="M287">
            <v>238802696</v>
          </cell>
        </row>
        <row r="288">
          <cell r="A288">
            <v>44266</v>
          </cell>
          <cell r="L288">
            <v>50646489</v>
          </cell>
          <cell r="M288">
            <v>50646489</v>
          </cell>
        </row>
        <row r="289">
          <cell r="A289">
            <v>44267</v>
          </cell>
          <cell r="L289">
            <v>523905258</v>
          </cell>
          <cell r="M289">
            <v>523905258</v>
          </cell>
        </row>
        <row r="290">
          <cell r="A290">
            <v>44268</v>
          </cell>
          <cell r="L290">
            <v>26170546</v>
          </cell>
          <cell r="M290">
            <v>26170546</v>
          </cell>
        </row>
      </sheetData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 de Acuerdo"/>
      <sheetName val="Proyecto de Acuerdo con INFI"/>
      <sheetName val="MANIZALES + GRANDE"/>
      <sheetName val="TECHOS PLANEACION DEPURADOS"/>
      <sheetName val="CIERRE PRESUPUESTAL-FINANCIERO"/>
      <sheetName val="GASTOS 2020"/>
      <sheetName val="RENTAS 2020"/>
      <sheetName val="RB PROYECTADOS"/>
      <sheetName val="Cancelaciones RESERVAS"/>
      <sheetName val="FenecimientoCXP"/>
      <sheetName val="CIERRE DE CAJA"/>
      <sheetName val="BANCOS2020"/>
      <sheetName val="BANCOS2019"/>
      <sheetName val="ConcSaldoInicial"/>
      <sheetName val="DetallePartidasConc"/>
      <sheetName val="PAE"/>
      <sheetName val="Partidas2019"/>
      <sheetName val="CompenSalud"/>
      <sheetName val="RecursosCredi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11101</v>
          </cell>
          <cell r="L5">
            <v>114</v>
          </cell>
        </row>
        <row r="6">
          <cell r="L6">
            <v>114</v>
          </cell>
        </row>
        <row r="7">
          <cell r="L7">
            <v>109</v>
          </cell>
        </row>
        <row r="8">
          <cell r="L8">
            <v>109</v>
          </cell>
        </row>
        <row r="9">
          <cell r="L9">
            <v>109</v>
          </cell>
        </row>
        <row r="10">
          <cell r="L10">
            <v>109</v>
          </cell>
        </row>
        <row r="11">
          <cell r="L11">
            <v>109</v>
          </cell>
        </row>
        <row r="12">
          <cell r="L12">
            <v>109</v>
          </cell>
        </row>
        <row r="13">
          <cell r="L13">
            <v>112</v>
          </cell>
        </row>
        <row r="14">
          <cell r="L14">
            <v>112</v>
          </cell>
        </row>
        <row r="15">
          <cell r="L15">
            <v>112</v>
          </cell>
        </row>
        <row r="16">
          <cell r="L16">
            <v>112</v>
          </cell>
        </row>
        <row r="17">
          <cell r="L17">
            <v>112</v>
          </cell>
        </row>
        <row r="18">
          <cell r="L18">
            <v>112</v>
          </cell>
        </row>
        <row r="19">
          <cell r="L19">
            <v>108</v>
          </cell>
        </row>
        <row r="20">
          <cell r="L20">
            <v>108</v>
          </cell>
        </row>
        <row r="21">
          <cell r="L21">
            <v>108</v>
          </cell>
        </row>
        <row r="22">
          <cell r="L22">
            <v>108</v>
          </cell>
        </row>
        <row r="23">
          <cell r="L23">
            <v>108</v>
          </cell>
        </row>
        <row r="24">
          <cell r="L24">
            <v>108</v>
          </cell>
        </row>
        <row r="25">
          <cell r="L25">
            <v>113</v>
          </cell>
        </row>
        <row r="26">
          <cell r="L26">
            <v>113</v>
          </cell>
        </row>
        <row r="27">
          <cell r="L27">
            <v>113</v>
          </cell>
        </row>
        <row r="28">
          <cell r="L28">
            <v>113</v>
          </cell>
        </row>
        <row r="29">
          <cell r="L29">
            <v>110</v>
          </cell>
        </row>
        <row r="30">
          <cell r="L30">
            <v>110</v>
          </cell>
        </row>
        <row r="31">
          <cell r="L31">
            <v>110</v>
          </cell>
        </row>
        <row r="32">
          <cell r="L32">
            <v>110</v>
          </cell>
        </row>
        <row r="33">
          <cell r="L33">
            <v>110</v>
          </cell>
        </row>
        <row r="34">
          <cell r="L34">
            <v>3</v>
          </cell>
        </row>
        <row r="35">
          <cell r="L35">
            <v>66</v>
          </cell>
        </row>
        <row r="36">
          <cell r="L36">
            <v>66</v>
          </cell>
        </row>
        <row r="37">
          <cell r="L37">
            <v>66</v>
          </cell>
        </row>
        <row r="38">
          <cell r="L38">
            <v>66</v>
          </cell>
        </row>
        <row r="39">
          <cell r="L39">
            <v>132</v>
          </cell>
        </row>
        <row r="40">
          <cell r="L40">
            <v>66</v>
          </cell>
        </row>
        <row r="41">
          <cell r="L41">
            <v>66</v>
          </cell>
        </row>
        <row r="42">
          <cell r="L42">
            <v>66</v>
          </cell>
        </row>
        <row r="43">
          <cell r="L43">
            <v>66</v>
          </cell>
        </row>
        <row r="44">
          <cell r="L44">
            <v>67</v>
          </cell>
        </row>
        <row r="45">
          <cell r="L45">
            <v>67</v>
          </cell>
        </row>
        <row r="46">
          <cell r="L46">
            <v>67</v>
          </cell>
        </row>
        <row r="47">
          <cell r="L47">
            <v>66</v>
          </cell>
        </row>
        <row r="48">
          <cell r="L48">
            <v>66</v>
          </cell>
        </row>
        <row r="49">
          <cell r="L49">
            <v>66</v>
          </cell>
        </row>
        <row r="50">
          <cell r="L50">
            <v>66</v>
          </cell>
        </row>
        <row r="51">
          <cell r="L51">
            <v>68</v>
          </cell>
        </row>
        <row r="52">
          <cell r="L52">
            <v>68</v>
          </cell>
        </row>
        <row r="53">
          <cell r="L53">
            <v>68</v>
          </cell>
        </row>
        <row r="54">
          <cell r="L54">
            <v>2</v>
          </cell>
        </row>
        <row r="55">
          <cell r="L55">
            <v>23</v>
          </cell>
        </row>
        <row r="56">
          <cell r="L56">
            <v>29</v>
          </cell>
        </row>
        <row r="57">
          <cell r="L57">
            <v>3</v>
          </cell>
        </row>
        <row r="58">
          <cell r="L58">
            <v>45</v>
          </cell>
        </row>
        <row r="59">
          <cell r="L59">
            <v>45</v>
          </cell>
        </row>
        <row r="60">
          <cell r="L60">
            <v>45</v>
          </cell>
        </row>
        <row r="61">
          <cell r="L61">
            <v>46</v>
          </cell>
        </row>
        <row r="62">
          <cell r="L62">
            <v>46</v>
          </cell>
        </row>
        <row r="63">
          <cell r="L63">
            <v>46</v>
          </cell>
        </row>
        <row r="64">
          <cell r="L64">
            <v>46</v>
          </cell>
        </row>
        <row r="65">
          <cell r="L65">
            <v>46</v>
          </cell>
        </row>
        <row r="66">
          <cell r="L66">
            <v>46</v>
          </cell>
        </row>
        <row r="67">
          <cell r="L67">
            <v>46</v>
          </cell>
        </row>
        <row r="68">
          <cell r="L68">
            <v>46</v>
          </cell>
        </row>
        <row r="69">
          <cell r="L69">
            <v>44</v>
          </cell>
        </row>
        <row r="70">
          <cell r="L70">
            <v>44</v>
          </cell>
        </row>
        <row r="71">
          <cell r="L71">
            <v>44</v>
          </cell>
        </row>
        <row r="72">
          <cell r="L72">
            <v>44</v>
          </cell>
        </row>
        <row r="73">
          <cell r="L73">
            <v>44</v>
          </cell>
        </row>
        <row r="74">
          <cell r="L74">
            <v>44</v>
          </cell>
        </row>
        <row r="75">
          <cell r="L75">
            <v>47</v>
          </cell>
        </row>
        <row r="76">
          <cell r="L76">
            <v>47</v>
          </cell>
        </row>
        <row r="77">
          <cell r="L77">
            <v>47</v>
          </cell>
        </row>
        <row r="78">
          <cell r="L78">
            <v>47</v>
          </cell>
        </row>
        <row r="79">
          <cell r="L79">
            <v>47</v>
          </cell>
        </row>
        <row r="80">
          <cell r="L80">
            <v>47</v>
          </cell>
        </row>
        <row r="81">
          <cell r="L81">
            <v>47</v>
          </cell>
        </row>
        <row r="82">
          <cell r="L82">
            <v>1</v>
          </cell>
        </row>
        <row r="83">
          <cell r="L83">
            <v>2</v>
          </cell>
        </row>
        <row r="84">
          <cell r="L84">
            <v>3</v>
          </cell>
        </row>
        <row r="85">
          <cell r="L85">
            <v>4</v>
          </cell>
        </row>
        <row r="86">
          <cell r="L86">
            <v>5</v>
          </cell>
        </row>
        <row r="87">
          <cell r="L87">
            <v>6</v>
          </cell>
        </row>
        <row r="88">
          <cell r="L88">
            <v>7</v>
          </cell>
        </row>
        <row r="89">
          <cell r="L89">
            <v>8</v>
          </cell>
        </row>
        <row r="90">
          <cell r="L90">
            <v>9</v>
          </cell>
        </row>
        <row r="91">
          <cell r="L91">
            <v>10</v>
          </cell>
        </row>
        <row r="92">
          <cell r="L92">
            <v>11</v>
          </cell>
        </row>
        <row r="93">
          <cell r="L93">
            <v>12</v>
          </cell>
        </row>
        <row r="94">
          <cell r="L94">
            <v>13</v>
          </cell>
        </row>
        <row r="95">
          <cell r="L95">
            <v>14</v>
          </cell>
        </row>
        <row r="96">
          <cell r="L96">
            <v>15</v>
          </cell>
        </row>
        <row r="97">
          <cell r="L97">
            <v>17</v>
          </cell>
        </row>
        <row r="98">
          <cell r="L98">
            <v>18</v>
          </cell>
        </row>
        <row r="99">
          <cell r="L99">
            <v>1</v>
          </cell>
        </row>
        <row r="100">
          <cell r="L100">
            <v>2</v>
          </cell>
        </row>
        <row r="101">
          <cell r="L101">
            <v>3</v>
          </cell>
        </row>
        <row r="102">
          <cell r="L102">
            <v>4</v>
          </cell>
        </row>
        <row r="103">
          <cell r="L103">
            <v>5</v>
          </cell>
        </row>
        <row r="104">
          <cell r="L104">
            <v>6</v>
          </cell>
        </row>
        <row r="105">
          <cell r="L105">
            <v>7</v>
          </cell>
        </row>
        <row r="106">
          <cell r="L106">
            <v>8</v>
          </cell>
        </row>
        <row r="107">
          <cell r="L107">
            <v>9</v>
          </cell>
        </row>
        <row r="108">
          <cell r="L108">
            <v>10</v>
          </cell>
        </row>
        <row r="109">
          <cell r="L109">
            <v>11</v>
          </cell>
        </row>
        <row r="110">
          <cell r="L110">
            <v>12</v>
          </cell>
        </row>
        <row r="111">
          <cell r="L111">
            <v>13</v>
          </cell>
        </row>
        <row r="112">
          <cell r="L112">
            <v>1</v>
          </cell>
        </row>
        <row r="113">
          <cell r="L113">
            <v>3</v>
          </cell>
        </row>
        <row r="114">
          <cell r="L114">
            <v>5</v>
          </cell>
        </row>
        <row r="115">
          <cell r="L115">
            <v>7</v>
          </cell>
        </row>
        <row r="116">
          <cell r="L116">
            <v>8</v>
          </cell>
        </row>
        <row r="117">
          <cell r="L117">
            <v>11</v>
          </cell>
        </row>
        <row r="118">
          <cell r="L118">
            <v>12</v>
          </cell>
        </row>
        <row r="119">
          <cell r="L119">
            <v>13</v>
          </cell>
        </row>
        <row r="120">
          <cell r="L120">
            <v>17</v>
          </cell>
        </row>
        <row r="121">
          <cell r="L121">
            <v>18</v>
          </cell>
        </row>
        <row r="122">
          <cell r="L122">
            <v>19</v>
          </cell>
        </row>
        <row r="123">
          <cell r="L123">
            <v>20</v>
          </cell>
        </row>
        <row r="124">
          <cell r="L124">
            <v>21</v>
          </cell>
        </row>
        <row r="125">
          <cell r="L125">
            <v>22</v>
          </cell>
        </row>
        <row r="126">
          <cell r="L126">
            <v>23</v>
          </cell>
        </row>
        <row r="127">
          <cell r="L127">
            <v>24</v>
          </cell>
        </row>
        <row r="128">
          <cell r="L128">
            <v>25</v>
          </cell>
        </row>
        <row r="129">
          <cell r="L129">
            <v>26</v>
          </cell>
        </row>
        <row r="130">
          <cell r="L130">
            <v>27</v>
          </cell>
        </row>
        <row r="131">
          <cell r="L131">
            <v>28</v>
          </cell>
        </row>
        <row r="132">
          <cell r="L132">
            <v>34</v>
          </cell>
        </row>
        <row r="133">
          <cell r="L133">
            <v>35</v>
          </cell>
        </row>
        <row r="134">
          <cell r="L134">
            <v>38</v>
          </cell>
        </row>
        <row r="135">
          <cell r="L135">
            <v>2</v>
          </cell>
        </row>
        <row r="136">
          <cell r="L136">
            <v>3</v>
          </cell>
        </row>
        <row r="137">
          <cell r="L137">
            <v>4</v>
          </cell>
        </row>
        <row r="138">
          <cell r="L138">
            <v>5</v>
          </cell>
        </row>
        <row r="139">
          <cell r="L139">
            <v>7</v>
          </cell>
        </row>
        <row r="140">
          <cell r="L140">
            <v>6</v>
          </cell>
        </row>
        <row r="141">
          <cell r="L141">
            <v>7</v>
          </cell>
        </row>
        <row r="142">
          <cell r="L142">
            <v>8</v>
          </cell>
        </row>
        <row r="143">
          <cell r="L143">
            <v>9</v>
          </cell>
        </row>
        <row r="144">
          <cell r="L144">
            <v>10</v>
          </cell>
        </row>
        <row r="145">
          <cell r="L145">
            <v>92</v>
          </cell>
        </row>
        <row r="146">
          <cell r="L146">
            <v>92</v>
          </cell>
        </row>
        <row r="147">
          <cell r="L147">
            <v>98</v>
          </cell>
        </row>
        <row r="148">
          <cell r="L148">
            <v>93</v>
          </cell>
        </row>
        <row r="149">
          <cell r="L149">
            <v>93</v>
          </cell>
        </row>
        <row r="150">
          <cell r="L150">
            <v>94</v>
          </cell>
        </row>
        <row r="151">
          <cell r="L151">
            <v>94</v>
          </cell>
        </row>
        <row r="152">
          <cell r="L152">
            <v>94</v>
          </cell>
        </row>
        <row r="153">
          <cell r="L153">
            <v>94</v>
          </cell>
        </row>
        <row r="154">
          <cell r="L154">
            <v>95</v>
          </cell>
        </row>
        <row r="155">
          <cell r="L155">
            <v>95</v>
          </cell>
        </row>
        <row r="156">
          <cell r="L156">
            <v>96</v>
          </cell>
        </row>
        <row r="157">
          <cell r="L157">
            <v>96</v>
          </cell>
        </row>
        <row r="158">
          <cell r="L158">
            <v>96</v>
          </cell>
        </row>
        <row r="159">
          <cell r="L159">
            <v>96</v>
          </cell>
        </row>
        <row r="160">
          <cell r="L160">
            <v>92</v>
          </cell>
        </row>
        <row r="161">
          <cell r="L161">
            <v>98</v>
          </cell>
        </row>
        <row r="162">
          <cell r="L162">
            <v>99</v>
          </cell>
        </row>
        <row r="163">
          <cell r="L163">
            <v>99</v>
          </cell>
        </row>
        <row r="164">
          <cell r="L164">
            <v>99</v>
          </cell>
        </row>
        <row r="165">
          <cell r="L165">
            <v>91</v>
          </cell>
        </row>
        <row r="166">
          <cell r="L166">
            <v>3</v>
          </cell>
        </row>
        <row r="167">
          <cell r="L167">
            <v>38</v>
          </cell>
        </row>
        <row r="168">
          <cell r="L168">
            <v>38</v>
          </cell>
        </row>
        <row r="169">
          <cell r="L169">
            <v>38</v>
          </cell>
        </row>
        <row r="170">
          <cell r="L170">
            <v>38</v>
          </cell>
        </row>
        <row r="171">
          <cell r="L171">
            <v>38</v>
          </cell>
        </row>
        <row r="172">
          <cell r="L172">
            <v>38</v>
          </cell>
        </row>
        <row r="173">
          <cell r="L173">
            <v>2</v>
          </cell>
        </row>
        <row r="174">
          <cell r="L174">
            <v>3</v>
          </cell>
        </row>
        <row r="175">
          <cell r="L175">
            <v>29</v>
          </cell>
        </row>
        <row r="176">
          <cell r="L176">
            <v>29</v>
          </cell>
        </row>
        <row r="177">
          <cell r="L177">
            <v>71</v>
          </cell>
        </row>
        <row r="178">
          <cell r="L178">
            <v>71</v>
          </cell>
        </row>
        <row r="179">
          <cell r="L179">
            <v>71</v>
          </cell>
        </row>
        <row r="180">
          <cell r="L180">
            <v>71</v>
          </cell>
        </row>
        <row r="181">
          <cell r="L181">
            <v>71</v>
          </cell>
        </row>
        <row r="182">
          <cell r="L182">
            <v>73</v>
          </cell>
        </row>
        <row r="183">
          <cell r="L183">
            <v>73</v>
          </cell>
        </row>
        <row r="184">
          <cell r="L184">
            <v>73</v>
          </cell>
        </row>
        <row r="185">
          <cell r="L185">
            <v>73</v>
          </cell>
        </row>
        <row r="186">
          <cell r="L186">
            <v>146</v>
          </cell>
        </row>
        <row r="187">
          <cell r="L187">
            <v>146</v>
          </cell>
        </row>
        <row r="188">
          <cell r="L188">
            <v>74</v>
          </cell>
        </row>
        <row r="189">
          <cell r="L189">
            <v>74</v>
          </cell>
        </row>
        <row r="190">
          <cell r="L190">
            <v>74</v>
          </cell>
        </row>
        <row r="191">
          <cell r="L191">
            <v>74</v>
          </cell>
        </row>
        <row r="192">
          <cell r="L192">
            <v>69</v>
          </cell>
        </row>
        <row r="193">
          <cell r="L193">
            <v>69</v>
          </cell>
        </row>
        <row r="194">
          <cell r="L194">
            <v>153</v>
          </cell>
        </row>
        <row r="195">
          <cell r="L195">
            <v>153</v>
          </cell>
        </row>
        <row r="196">
          <cell r="L196">
            <v>70</v>
          </cell>
        </row>
        <row r="197">
          <cell r="L197">
            <v>146</v>
          </cell>
        </row>
        <row r="198">
          <cell r="L198">
            <v>146</v>
          </cell>
        </row>
        <row r="199">
          <cell r="L199">
            <v>146</v>
          </cell>
        </row>
        <row r="200">
          <cell r="L200">
            <v>3</v>
          </cell>
        </row>
        <row r="201">
          <cell r="L201">
            <v>1</v>
          </cell>
        </row>
        <row r="202">
          <cell r="L202">
            <v>2</v>
          </cell>
        </row>
        <row r="203">
          <cell r="L203">
            <v>13</v>
          </cell>
        </row>
        <row r="204">
          <cell r="L204">
            <v>133</v>
          </cell>
        </row>
        <row r="205">
          <cell r="L205">
            <v>133</v>
          </cell>
        </row>
        <row r="206">
          <cell r="L206">
            <v>133</v>
          </cell>
        </row>
        <row r="207">
          <cell r="L207">
            <v>133</v>
          </cell>
        </row>
        <row r="208">
          <cell r="L208">
            <v>133</v>
          </cell>
        </row>
        <row r="209">
          <cell r="L209">
            <v>134</v>
          </cell>
        </row>
        <row r="210">
          <cell r="L210">
            <v>133</v>
          </cell>
        </row>
        <row r="211">
          <cell r="L211">
            <v>133</v>
          </cell>
        </row>
        <row r="212">
          <cell r="L212">
            <v>133</v>
          </cell>
        </row>
        <row r="213">
          <cell r="L213">
            <v>133</v>
          </cell>
        </row>
        <row r="214">
          <cell r="L214">
            <v>133</v>
          </cell>
        </row>
        <row r="215">
          <cell r="L215">
            <v>134</v>
          </cell>
        </row>
        <row r="216">
          <cell r="L216">
            <v>134</v>
          </cell>
        </row>
        <row r="217">
          <cell r="L217">
            <v>134</v>
          </cell>
        </row>
        <row r="218">
          <cell r="L218">
            <v>134</v>
          </cell>
        </row>
        <row r="219">
          <cell r="L219">
            <v>136</v>
          </cell>
        </row>
        <row r="220">
          <cell r="L220">
            <v>136</v>
          </cell>
        </row>
        <row r="221">
          <cell r="L221">
            <v>136</v>
          </cell>
        </row>
        <row r="222">
          <cell r="L222">
            <v>135</v>
          </cell>
        </row>
        <row r="223">
          <cell r="L223">
            <v>135</v>
          </cell>
        </row>
        <row r="224">
          <cell r="L224">
            <v>137</v>
          </cell>
        </row>
        <row r="225">
          <cell r="L225">
            <v>2</v>
          </cell>
        </row>
        <row r="226">
          <cell r="L226">
            <v>1</v>
          </cell>
        </row>
        <row r="227">
          <cell r="L227">
            <v>13</v>
          </cell>
        </row>
        <row r="228">
          <cell r="L228">
            <v>14</v>
          </cell>
        </row>
        <row r="229">
          <cell r="L229">
            <v>15</v>
          </cell>
        </row>
        <row r="230">
          <cell r="L230">
            <v>18</v>
          </cell>
        </row>
        <row r="231">
          <cell r="L231">
            <v>22</v>
          </cell>
        </row>
        <row r="232">
          <cell r="L232">
            <v>24</v>
          </cell>
        </row>
        <row r="233">
          <cell r="L233">
            <v>25</v>
          </cell>
        </row>
        <row r="234">
          <cell r="L234">
            <v>26</v>
          </cell>
        </row>
        <row r="235">
          <cell r="L235">
            <v>29</v>
          </cell>
        </row>
        <row r="236">
          <cell r="L236">
            <v>39</v>
          </cell>
        </row>
        <row r="237">
          <cell r="L237">
            <v>40</v>
          </cell>
        </row>
        <row r="238">
          <cell r="L238">
            <v>41</v>
          </cell>
        </row>
        <row r="239">
          <cell r="L239">
            <v>3</v>
          </cell>
        </row>
        <row r="240">
          <cell r="L240">
            <v>1</v>
          </cell>
        </row>
        <row r="241">
          <cell r="L241">
            <v>2</v>
          </cell>
        </row>
        <row r="242">
          <cell r="L242">
            <v>3</v>
          </cell>
        </row>
        <row r="243">
          <cell r="L243">
            <v>4</v>
          </cell>
        </row>
        <row r="244">
          <cell r="L244">
            <v>5</v>
          </cell>
        </row>
        <row r="245">
          <cell r="L245">
            <v>10</v>
          </cell>
        </row>
        <row r="246">
          <cell r="L246">
            <v>1</v>
          </cell>
        </row>
        <row r="247">
          <cell r="L247">
            <v>4</v>
          </cell>
        </row>
        <row r="248">
          <cell r="L248">
            <v>30</v>
          </cell>
        </row>
        <row r="249">
          <cell r="L249">
            <v>85</v>
          </cell>
        </row>
        <row r="250">
          <cell r="L250">
            <v>85</v>
          </cell>
        </row>
        <row r="251">
          <cell r="L251">
            <v>112</v>
          </cell>
        </row>
        <row r="252">
          <cell r="L252">
            <v>112</v>
          </cell>
        </row>
        <row r="253">
          <cell r="L253">
            <v>112</v>
          </cell>
        </row>
        <row r="254">
          <cell r="L254">
            <v>112</v>
          </cell>
        </row>
        <row r="255">
          <cell r="L255">
            <v>112</v>
          </cell>
        </row>
        <row r="256">
          <cell r="L256">
            <v>101</v>
          </cell>
        </row>
        <row r="257">
          <cell r="L257">
            <v>101</v>
          </cell>
        </row>
        <row r="258">
          <cell r="L258">
            <v>101</v>
          </cell>
        </row>
        <row r="259">
          <cell r="L259">
            <v>101</v>
          </cell>
        </row>
        <row r="260">
          <cell r="L260">
            <v>101</v>
          </cell>
        </row>
        <row r="261">
          <cell r="L261">
            <v>101</v>
          </cell>
        </row>
        <row r="262">
          <cell r="L262">
            <v>101</v>
          </cell>
        </row>
        <row r="263">
          <cell r="L263">
            <v>102</v>
          </cell>
        </row>
        <row r="264">
          <cell r="L264">
            <v>102</v>
          </cell>
        </row>
        <row r="265">
          <cell r="L265">
            <v>102</v>
          </cell>
        </row>
        <row r="266">
          <cell r="L266">
            <v>102</v>
          </cell>
        </row>
        <row r="267">
          <cell r="L267">
            <v>104</v>
          </cell>
        </row>
        <row r="268">
          <cell r="L268">
            <v>104</v>
          </cell>
        </row>
        <row r="269">
          <cell r="L269">
            <v>104</v>
          </cell>
        </row>
        <row r="270">
          <cell r="L270">
            <v>104</v>
          </cell>
        </row>
        <row r="271">
          <cell r="L271">
            <v>106</v>
          </cell>
        </row>
        <row r="272">
          <cell r="L272">
            <v>106</v>
          </cell>
        </row>
        <row r="273">
          <cell r="L273">
            <v>106</v>
          </cell>
        </row>
        <row r="274">
          <cell r="L274">
            <v>106</v>
          </cell>
        </row>
        <row r="275">
          <cell r="L275">
            <v>119</v>
          </cell>
        </row>
        <row r="276">
          <cell r="L276">
            <v>119</v>
          </cell>
        </row>
        <row r="277">
          <cell r="L277">
            <v>111</v>
          </cell>
        </row>
        <row r="278">
          <cell r="L278">
            <v>120</v>
          </cell>
        </row>
        <row r="279">
          <cell r="L279">
            <v>125</v>
          </cell>
        </row>
        <row r="280">
          <cell r="L280">
            <v>125</v>
          </cell>
        </row>
        <row r="281">
          <cell r="L281">
            <v>125</v>
          </cell>
        </row>
        <row r="282">
          <cell r="L282">
            <v>125</v>
          </cell>
        </row>
        <row r="283">
          <cell r="L283">
            <v>125</v>
          </cell>
        </row>
        <row r="284">
          <cell r="L284">
            <v>125</v>
          </cell>
        </row>
        <row r="285">
          <cell r="L285">
            <v>125</v>
          </cell>
        </row>
        <row r="286">
          <cell r="L286">
            <v>29</v>
          </cell>
        </row>
        <row r="287">
          <cell r="L287">
            <v>29</v>
          </cell>
        </row>
        <row r="288">
          <cell r="L288">
            <v>32</v>
          </cell>
        </row>
        <row r="289">
          <cell r="L289">
            <v>32</v>
          </cell>
        </row>
        <row r="290">
          <cell r="L290">
            <v>32</v>
          </cell>
        </row>
        <row r="291">
          <cell r="L291">
            <v>31</v>
          </cell>
        </row>
        <row r="292">
          <cell r="L292">
            <v>31</v>
          </cell>
        </row>
        <row r="293">
          <cell r="L293">
            <v>31</v>
          </cell>
        </row>
        <row r="294">
          <cell r="L294">
            <v>19</v>
          </cell>
        </row>
        <row r="295">
          <cell r="L295">
            <v>19</v>
          </cell>
        </row>
        <row r="296">
          <cell r="L296">
            <v>42</v>
          </cell>
        </row>
        <row r="297">
          <cell r="L297">
            <v>42</v>
          </cell>
        </row>
        <row r="298">
          <cell r="L298">
            <v>42</v>
          </cell>
        </row>
        <row r="299">
          <cell r="L299">
            <v>42</v>
          </cell>
        </row>
        <row r="300">
          <cell r="L300">
            <v>42</v>
          </cell>
        </row>
        <row r="301">
          <cell r="L301">
            <v>42</v>
          </cell>
        </row>
        <row r="302">
          <cell r="L302">
            <v>72</v>
          </cell>
        </row>
        <row r="303">
          <cell r="L303">
            <v>72</v>
          </cell>
        </row>
        <row r="304">
          <cell r="L304">
            <v>9</v>
          </cell>
        </row>
        <row r="305">
          <cell r="L305">
            <v>9</v>
          </cell>
        </row>
        <row r="306">
          <cell r="L306">
            <v>9</v>
          </cell>
        </row>
        <row r="307">
          <cell r="L307">
            <v>9</v>
          </cell>
        </row>
        <row r="308">
          <cell r="L308">
            <v>9</v>
          </cell>
        </row>
        <row r="309">
          <cell r="L309">
            <v>9</v>
          </cell>
        </row>
        <row r="310">
          <cell r="L310">
            <v>5</v>
          </cell>
        </row>
        <row r="311">
          <cell r="L311">
            <v>5</v>
          </cell>
        </row>
        <row r="312">
          <cell r="L312">
            <v>8</v>
          </cell>
        </row>
        <row r="313">
          <cell r="L313">
            <v>8</v>
          </cell>
        </row>
        <row r="314">
          <cell r="L314">
            <v>8</v>
          </cell>
        </row>
        <row r="315">
          <cell r="L315">
            <v>8</v>
          </cell>
        </row>
        <row r="316">
          <cell r="L316">
            <v>2</v>
          </cell>
        </row>
        <row r="317">
          <cell r="L317">
            <v>2</v>
          </cell>
        </row>
        <row r="318">
          <cell r="L318">
            <v>2</v>
          </cell>
        </row>
        <row r="319">
          <cell r="L319">
            <v>3</v>
          </cell>
        </row>
        <row r="320">
          <cell r="L320">
            <v>3</v>
          </cell>
        </row>
        <row r="321">
          <cell r="L321">
            <v>3</v>
          </cell>
        </row>
        <row r="322">
          <cell r="L322">
            <v>4</v>
          </cell>
        </row>
        <row r="323">
          <cell r="L323">
            <v>4</v>
          </cell>
        </row>
        <row r="324">
          <cell r="L324">
            <v>10</v>
          </cell>
        </row>
        <row r="325">
          <cell r="L325">
            <v>10</v>
          </cell>
        </row>
        <row r="326">
          <cell r="L326">
            <v>7</v>
          </cell>
        </row>
        <row r="327">
          <cell r="L327">
            <v>13</v>
          </cell>
        </row>
        <row r="328">
          <cell r="L328">
            <v>13</v>
          </cell>
        </row>
        <row r="329">
          <cell r="L329">
            <v>13</v>
          </cell>
        </row>
        <row r="330">
          <cell r="L330">
            <v>13</v>
          </cell>
        </row>
        <row r="331">
          <cell r="L331">
            <v>13</v>
          </cell>
        </row>
        <row r="332">
          <cell r="L332">
            <v>14</v>
          </cell>
        </row>
        <row r="333">
          <cell r="L333">
            <v>14</v>
          </cell>
        </row>
        <row r="334">
          <cell r="L334">
            <v>114</v>
          </cell>
        </row>
        <row r="335">
          <cell r="L335">
            <v>114</v>
          </cell>
        </row>
        <row r="336">
          <cell r="L336">
            <v>1</v>
          </cell>
        </row>
        <row r="337">
          <cell r="L337">
            <v>1</v>
          </cell>
        </row>
        <row r="338">
          <cell r="L338">
            <v>6</v>
          </cell>
        </row>
        <row r="339">
          <cell r="L339">
            <v>6</v>
          </cell>
        </row>
        <row r="340">
          <cell r="L340">
            <v>6</v>
          </cell>
        </row>
        <row r="341">
          <cell r="L341">
            <v>11</v>
          </cell>
        </row>
        <row r="342">
          <cell r="L342">
            <v>11</v>
          </cell>
        </row>
        <row r="343">
          <cell r="L343">
            <v>22</v>
          </cell>
        </row>
        <row r="344">
          <cell r="L344">
            <v>29</v>
          </cell>
        </row>
        <row r="345">
          <cell r="L345">
            <v>29</v>
          </cell>
        </row>
        <row r="346">
          <cell r="L346">
            <v>29</v>
          </cell>
        </row>
        <row r="347">
          <cell r="L347">
            <v>30</v>
          </cell>
        </row>
        <row r="348">
          <cell r="L348">
            <v>30</v>
          </cell>
        </row>
        <row r="349">
          <cell r="L349">
            <v>30</v>
          </cell>
        </row>
        <row r="350">
          <cell r="L350">
            <v>30</v>
          </cell>
        </row>
        <row r="351">
          <cell r="L351">
            <v>30</v>
          </cell>
        </row>
        <row r="352">
          <cell r="L352">
            <v>15</v>
          </cell>
        </row>
        <row r="353">
          <cell r="L353">
            <v>15</v>
          </cell>
        </row>
        <row r="354">
          <cell r="L354">
            <v>15</v>
          </cell>
        </row>
        <row r="355">
          <cell r="L355">
            <v>16</v>
          </cell>
        </row>
        <row r="356">
          <cell r="L356">
            <v>16</v>
          </cell>
        </row>
        <row r="357">
          <cell r="L357">
            <v>17</v>
          </cell>
        </row>
        <row r="358">
          <cell r="L358">
            <v>17</v>
          </cell>
        </row>
        <row r="359">
          <cell r="L359">
            <v>17</v>
          </cell>
        </row>
        <row r="360">
          <cell r="L360">
            <v>17</v>
          </cell>
        </row>
        <row r="361">
          <cell r="L361">
            <v>27</v>
          </cell>
        </row>
        <row r="362">
          <cell r="L362">
            <v>27</v>
          </cell>
        </row>
        <row r="363">
          <cell r="L363">
            <v>27</v>
          </cell>
        </row>
        <row r="364">
          <cell r="L364">
            <v>27</v>
          </cell>
        </row>
        <row r="365">
          <cell r="L365">
            <v>18</v>
          </cell>
        </row>
        <row r="366">
          <cell r="L366">
            <v>18</v>
          </cell>
        </row>
        <row r="367">
          <cell r="L367">
            <v>20</v>
          </cell>
        </row>
        <row r="368">
          <cell r="L368">
            <v>20</v>
          </cell>
        </row>
        <row r="369">
          <cell r="L369">
            <v>20</v>
          </cell>
        </row>
        <row r="370">
          <cell r="L370">
            <v>20</v>
          </cell>
        </row>
        <row r="371">
          <cell r="L371">
            <v>20</v>
          </cell>
        </row>
        <row r="372">
          <cell r="L372">
            <v>21</v>
          </cell>
        </row>
        <row r="373">
          <cell r="L373">
            <v>21</v>
          </cell>
        </row>
        <row r="374">
          <cell r="L374">
            <v>76</v>
          </cell>
        </row>
        <row r="375">
          <cell r="L375">
            <v>76</v>
          </cell>
        </row>
        <row r="376">
          <cell r="L376">
            <v>80</v>
          </cell>
        </row>
        <row r="377">
          <cell r="L377">
            <v>80</v>
          </cell>
        </row>
        <row r="378">
          <cell r="L378">
            <v>84</v>
          </cell>
        </row>
        <row r="379">
          <cell r="L379">
            <v>84</v>
          </cell>
        </row>
        <row r="380">
          <cell r="L380">
            <v>81</v>
          </cell>
        </row>
        <row r="381">
          <cell r="L381">
            <v>82</v>
          </cell>
        </row>
        <row r="382">
          <cell r="L382">
            <v>82</v>
          </cell>
        </row>
        <row r="383">
          <cell r="L383">
            <v>83</v>
          </cell>
        </row>
        <row r="384">
          <cell r="L384">
            <v>83</v>
          </cell>
        </row>
        <row r="385">
          <cell r="L385">
            <v>78</v>
          </cell>
        </row>
        <row r="386">
          <cell r="L386">
            <v>78</v>
          </cell>
        </row>
        <row r="387">
          <cell r="L387">
            <v>79</v>
          </cell>
        </row>
        <row r="388">
          <cell r="L388">
            <v>79</v>
          </cell>
        </row>
        <row r="389">
          <cell r="L389">
            <v>157</v>
          </cell>
        </row>
        <row r="390">
          <cell r="L390">
            <v>22</v>
          </cell>
        </row>
        <row r="391">
          <cell r="L391">
            <v>22</v>
          </cell>
        </row>
        <row r="392">
          <cell r="L392">
            <v>23</v>
          </cell>
        </row>
        <row r="393">
          <cell r="L393">
            <v>23</v>
          </cell>
        </row>
        <row r="394">
          <cell r="L394">
            <v>23</v>
          </cell>
        </row>
        <row r="395">
          <cell r="L395">
            <v>24</v>
          </cell>
        </row>
        <row r="396">
          <cell r="L396">
            <v>25</v>
          </cell>
        </row>
        <row r="397">
          <cell r="L397">
            <v>25</v>
          </cell>
        </row>
        <row r="398">
          <cell r="L398">
            <v>25</v>
          </cell>
        </row>
        <row r="399">
          <cell r="L399">
            <v>25</v>
          </cell>
        </row>
        <row r="400">
          <cell r="L400">
            <v>26</v>
          </cell>
        </row>
        <row r="401">
          <cell r="L401">
            <v>26</v>
          </cell>
        </row>
        <row r="402">
          <cell r="L402">
            <v>26</v>
          </cell>
        </row>
        <row r="403">
          <cell r="L403">
            <v>102</v>
          </cell>
        </row>
        <row r="404">
          <cell r="L404">
            <v>102</v>
          </cell>
        </row>
        <row r="405">
          <cell r="L405">
            <v>3</v>
          </cell>
        </row>
        <row r="406">
          <cell r="L406">
            <v>90</v>
          </cell>
        </row>
        <row r="407">
          <cell r="L407">
            <v>90</v>
          </cell>
        </row>
        <row r="408">
          <cell r="L408">
            <v>90</v>
          </cell>
        </row>
        <row r="409">
          <cell r="L409">
            <v>88</v>
          </cell>
        </row>
        <row r="410">
          <cell r="L410">
            <v>88</v>
          </cell>
        </row>
        <row r="411">
          <cell r="L411">
            <v>89</v>
          </cell>
        </row>
        <row r="412">
          <cell r="L412">
            <v>89</v>
          </cell>
        </row>
        <row r="413">
          <cell r="L413">
            <v>87</v>
          </cell>
        </row>
        <row r="414">
          <cell r="L414">
            <v>87</v>
          </cell>
        </row>
        <row r="415">
          <cell r="L415">
            <v>3</v>
          </cell>
        </row>
        <row r="416">
          <cell r="L416">
            <v>85</v>
          </cell>
        </row>
        <row r="417">
          <cell r="L417">
            <v>42</v>
          </cell>
        </row>
        <row r="418">
          <cell r="L418">
            <v>42</v>
          </cell>
        </row>
        <row r="419">
          <cell r="L419">
            <v>77</v>
          </cell>
        </row>
        <row r="420">
          <cell r="L420">
            <v>42</v>
          </cell>
        </row>
        <row r="421">
          <cell r="L421">
            <v>42</v>
          </cell>
        </row>
        <row r="422">
          <cell r="L422">
            <v>86</v>
          </cell>
        </row>
        <row r="423">
          <cell r="L423">
            <v>42</v>
          </cell>
        </row>
        <row r="424">
          <cell r="L424">
            <v>42</v>
          </cell>
        </row>
        <row r="425">
          <cell r="L425">
            <v>42</v>
          </cell>
        </row>
        <row r="426">
          <cell r="L426">
            <v>41</v>
          </cell>
        </row>
        <row r="427">
          <cell r="L427">
            <v>41</v>
          </cell>
        </row>
        <row r="428">
          <cell r="L428">
            <v>42</v>
          </cell>
        </row>
        <row r="429">
          <cell r="L429">
            <v>42</v>
          </cell>
        </row>
        <row r="430">
          <cell r="L430">
            <v>42</v>
          </cell>
        </row>
        <row r="431">
          <cell r="L431">
            <v>43</v>
          </cell>
        </row>
        <row r="432">
          <cell r="L432">
            <v>43</v>
          </cell>
        </row>
        <row r="433">
          <cell r="L433">
            <v>43</v>
          </cell>
        </row>
        <row r="434">
          <cell r="L434">
            <v>43</v>
          </cell>
        </row>
        <row r="435">
          <cell r="L435">
            <v>43</v>
          </cell>
        </row>
        <row r="436">
          <cell r="L436">
            <v>43</v>
          </cell>
        </row>
        <row r="437">
          <cell r="L437">
            <v>134</v>
          </cell>
        </row>
        <row r="438">
          <cell r="L438">
            <v>3</v>
          </cell>
        </row>
        <row r="439">
          <cell r="L439">
            <v>34</v>
          </cell>
        </row>
        <row r="440">
          <cell r="L440">
            <v>34</v>
          </cell>
        </row>
        <row r="441">
          <cell r="L441">
            <v>34</v>
          </cell>
        </row>
        <row r="442">
          <cell r="L442">
            <v>34</v>
          </cell>
        </row>
        <row r="443">
          <cell r="L443">
            <v>34</v>
          </cell>
        </row>
        <row r="444">
          <cell r="L444">
            <v>34</v>
          </cell>
        </row>
        <row r="445">
          <cell r="L445">
            <v>35</v>
          </cell>
        </row>
        <row r="446">
          <cell r="L446">
            <v>35</v>
          </cell>
        </row>
        <row r="447">
          <cell r="L447">
            <v>35</v>
          </cell>
        </row>
        <row r="448">
          <cell r="L448">
            <v>35</v>
          </cell>
        </row>
        <row r="449">
          <cell r="L449">
            <v>35</v>
          </cell>
        </row>
        <row r="450">
          <cell r="L450">
            <v>35</v>
          </cell>
        </row>
        <row r="451">
          <cell r="L451">
            <v>35</v>
          </cell>
        </row>
        <row r="452">
          <cell r="L452">
            <v>3</v>
          </cell>
        </row>
        <row r="453">
          <cell r="L453">
            <v>59</v>
          </cell>
        </row>
        <row r="454">
          <cell r="L454">
            <v>60</v>
          </cell>
        </row>
        <row r="455">
          <cell r="L455">
            <v>65</v>
          </cell>
        </row>
        <row r="456">
          <cell r="L456">
            <v>65</v>
          </cell>
        </row>
        <row r="457">
          <cell r="L457">
            <v>65</v>
          </cell>
        </row>
        <row r="458">
          <cell r="L458">
            <v>65</v>
          </cell>
        </row>
        <row r="459">
          <cell r="L459">
            <v>49</v>
          </cell>
        </row>
        <row r="460">
          <cell r="L460">
            <v>49</v>
          </cell>
        </row>
        <row r="461">
          <cell r="L461">
            <v>49</v>
          </cell>
        </row>
        <row r="462">
          <cell r="L462">
            <v>49</v>
          </cell>
        </row>
        <row r="463">
          <cell r="L463">
            <v>49</v>
          </cell>
        </row>
        <row r="464">
          <cell r="L464">
            <v>49</v>
          </cell>
        </row>
        <row r="465">
          <cell r="L465">
            <v>49</v>
          </cell>
        </row>
        <row r="466">
          <cell r="L466">
            <v>49</v>
          </cell>
        </row>
        <row r="467">
          <cell r="L467">
            <v>49</v>
          </cell>
        </row>
        <row r="468">
          <cell r="L468">
            <v>50</v>
          </cell>
        </row>
        <row r="469">
          <cell r="L469">
            <v>50</v>
          </cell>
        </row>
        <row r="470">
          <cell r="L470">
            <v>50</v>
          </cell>
        </row>
        <row r="471">
          <cell r="L471">
            <v>50</v>
          </cell>
        </row>
        <row r="472">
          <cell r="L472">
            <v>50</v>
          </cell>
        </row>
        <row r="473">
          <cell r="L473">
            <v>50</v>
          </cell>
        </row>
        <row r="474">
          <cell r="L474">
            <v>53</v>
          </cell>
        </row>
        <row r="475">
          <cell r="L475">
            <v>53</v>
          </cell>
        </row>
        <row r="476">
          <cell r="L476">
            <v>53</v>
          </cell>
        </row>
        <row r="477">
          <cell r="L477">
            <v>53</v>
          </cell>
        </row>
        <row r="478">
          <cell r="L478">
            <v>53</v>
          </cell>
        </row>
        <row r="479">
          <cell r="L479">
            <v>53</v>
          </cell>
        </row>
        <row r="480">
          <cell r="L480">
            <v>53</v>
          </cell>
        </row>
        <row r="481">
          <cell r="L481">
            <v>53</v>
          </cell>
        </row>
        <row r="482">
          <cell r="L482">
            <v>53</v>
          </cell>
        </row>
        <row r="483">
          <cell r="L483">
            <v>51</v>
          </cell>
        </row>
        <row r="484">
          <cell r="L484">
            <v>51</v>
          </cell>
        </row>
        <row r="485">
          <cell r="L485">
            <v>52</v>
          </cell>
        </row>
        <row r="486">
          <cell r="L486">
            <v>52</v>
          </cell>
        </row>
        <row r="487">
          <cell r="L487">
            <v>52</v>
          </cell>
        </row>
        <row r="488">
          <cell r="L488">
            <v>52</v>
          </cell>
        </row>
        <row r="489">
          <cell r="L489">
            <v>52</v>
          </cell>
        </row>
        <row r="490">
          <cell r="L490">
            <v>52</v>
          </cell>
        </row>
        <row r="491">
          <cell r="L491">
            <v>48</v>
          </cell>
        </row>
        <row r="492">
          <cell r="L492">
            <v>48</v>
          </cell>
        </row>
        <row r="493">
          <cell r="L493">
            <v>48</v>
          </cell>
        </row>
        <row r="494">
          <cell r="L494">
            <v>48</v>
          </cell>
        </row>
        <row r="495">
          <cell r="L495">
            <v>48</v>
          </cell>
        </row>
        <row r="496">
          <cell r="L496">
            <v>48</v>
          </cell>
        </row>
        <row r="497">
          <cell r="L497">
            <v>63</v>
          </cell>
        </row>
        <row r="498">
          <cell r="L498">
            <v>63</v>
          </cell>
        </row>
        <row r="499">
          <cell r="L499">
            <v>61</v>
          </cell>
        </row>
        <row r="500">
          <cell r="L500">
            <v>61</v>
          </cell>
        </row>
        <row r="501">
          <cell r="L501">
            <v>61</v>
          </cell>
        </row>
        <row r="502">
          <cell r="L502">
            <v>62</v>
          </cell>
        </row>
        <row r="503">
          <cell r="L503">
            <v>62</v>
          </cell>
        </row>
        <row r="504">
          <cell r="L504">
            <v>62</v>
          </cell>
        </row>
        <row r="505">
          <cell r="L505">
            <v>63</v>
          </cell>
        </row>
        <row r="506">
          <cell r="L506">
            <v>64</v>
          </cell>
        </row>
        <row r="507">
          <cell r="L507">
            <v>64</v>
          </cell>
        </row>
        <row r="508">
          <cell r="L508">
            <v>55</v>
          </cell>
        </row>
        <row r="509">
          <cell r="L509">
            <v>55</v>
          </cell>
        </row>
        <row r="510">
          <cell r="L510">
            <v>54</v>
          </cell>
        </row>
        <row r="511">
          <cell r="L511">
            <v>54</v>
          </cell>
        </row>
        <row r="512">
          <cell r="L512">
            <v>54</v>
          </cell>
        </row>
        <row r="513">
          <cell r="L513">
            <v>54</v>
          </cell>
        </row>
        <row r="514">
          <cell r="L514">
            <v>56</v>
          </cell>
        </row>
        <row r="515">
          <cell r="L515">
            <v>56</v>
          </cell>
        </row>
        <row r="516">
          <cell r="L516">
            <v>56</v>
          </cell>
        </row>
        <row r="517">
          <cell r="L517">
            <v>56</v>
          </cell>
        </row>
        <row r="518">
          <cell r="L518">
            <v>56</v>
          </cell>
        </row>
        <row r="519">
          <cell r="L519">
            <v>56</v>
          </cell>
        </row>
        <row r="520">
          <cell r="L520">
            <v>56</v>
          </cell>
        </row>
        <row r="521">
          <cell r="L521">
            <v>56</v>
          </cell>
        </row>
        <row r="522">
          <cell r="L522">
            <v>56</v>
          </cell>
        </row>
        <row r="523">
          <cell r="L523">
            <v>57</v>
          </cell>
        </row>
        <row r="524">
          <cell r="L524">
            <v>29</v>
          </cell>
        </row>
        <row r="525">
          <cell r="L525">
            <v>71</v>
          </cell>
        </row>
        <row r="526">
          <cell r="L526">
            <v>71</v>
          </cell>
        </row>
        <row r="527">
          <cell r="L527">
            <v>71</v>
          </cell>
        </row>
        <row r="528">
          <cell r="L528">
            <v>74</v>
          </cell>
        </row>
        <row r="529">
          <cell r="L529">
            <v>74</v>
          </cell>
        </row>
        <row r="530">
          <cell r="L530">
            <v>35</v>
          </cell>
        </row>
        <row r="531">
          <cell r="L531">
            <v>71</v>
          </cell>
        </row>
        <row r="532">
          <cell r="L532">
            <v>90</v>
          </cell>
        </row>
        <row r="533">
          <cell r="L533">
            <v>90</v>
          </cell>
        </row>
        <row r="534">
          <cell r="L534">
            <v>90</v>
          </cell>
        </row>
        <row r="535">
          <cell r="L535">
            <v>90</v>
          </cell>
        </row>
        <row r="536">
          <cell r="L536">
            <v>90</v>
          </cell>
        </row>
        <row r="537">
          <cell r="L537">
            <v>90</v>
          </cell>
        </row>
        <row r="538">
          <cell r="L538">
            <v>90</v>
          </cell>
        </row>
        <row r="539">
          <cell r="L539">
            <v>104</v>
          </cell>
        </row>
        <row r="540">
          <cell r="L540">
            <v>104</v>
          </cell>
        </row>
        <row r="541">
          <cell r="L541">
            <v>104</v>
          </cell>
        </row>
        <row r="542">
          <cell r="L542">
            <v>15</v>
          </cell>
        </row>
        <row r="543">
          <cell r="L543">
            <v>15</v>
          </cell>
        </row>
        <row r="544">
          <cell r="L544">
            <v>16</v>
          </cell>
        </row>
        <row r="545">
          <cell r="L545">
            <v>16</v>
          </cell>
        </row>
        <row r="546">
          <cell r="L546">
            <v>157</v>
          </cell>
        </row>
        <row r="547">
          <cell r="L547">
            <v>13</v>
          </cell>
        </row>
        <row r="548">
          <cell r="L548">
            <v>37</v>
          </cell>
        </row>
        <row r="549">
          <cell r="L549">
            <v>37</v>
          </cell>
        </row>
        <row r="550">
          <cell r="L550">
            <v>39</v>
          </cell>
        </row>
        <row r="551">
          <cell r="L551">
            <v>39</v>
          </cell>
        </row>
        <row r="552">
          <cell r="L552">
            <v>39</v>
          </cell>
        </row>
        <row r="553">
          <cell r="L553">
            <v>39</v>
          </cell>
        </row>
        <row r="554">
          <cell r="L554">
            <v>39</v>
          </cell>
        </row>
        <row r="555">
          <cell r="L555">
            <v>39</v>
          </cell>
        </row>
        <row r="556">
          <cell r="L556">
            <v>39</v>
          </cell>
        </row>
        <row r="557">
          <cell r="L557">
            <v>39</v>
          </cell>
        </row>
        <row r="558">
          <cell r="L558">
            <v>39</v>
          </cell>
        </row>
        <row r="559">
          <cell r="L559">
            <v>37</v>
          </cell>
        </row>
        <row r="560">
          <cell r="L560">
            <v>37</v>
          </cell>
        </row>
        <row r="561">
          <cell r="L561">
            <v>35</v>
          </cell>
        </row>
        <row r="562">
          <cell r="L562">
            <v>27</v>
          </cell>
        </row>
        <row r="563">
          <cell r="L563">
            <v>27</v>
          </cell>
        </row>
        <row r="564">
          <cell r="L564">
            <v>36</v>
          </cell>
        </row>
        <row r="565">
          <cell r="L565">
            <v>36</v>
          </cell>
        </row>
        <row r="566">
          <cell r="L566">
            <v>36</v>
          </cell>
        </row>
        <row r="567">
          <cell r="L567">
            <v>36</v>
          </cell>
        </row>
        <row r="568">
          <cell r="L568">
            <v>37</v>
          </cell>
        </row>
        <row r="569">
          <cell r="L569">
            <v>37</v>
          </cell>
        </row>
        <row r="570">
          <cell r="L570">
            <v>37</v>
          </cell>
        </row>
        <row r="571">
          <cell r="L571">
            <v>37</v>
          </cell>
        </row>
        <row r="572">
          <cell r="L572">
            <v>37</v>
          </cell>
        </row>
        <row r="573">
          <cell r="L573">
            <v>37</v>
          </cell>
        </row>
        <row r="574">
          <cell r="L574">
            <v>38</v>
          </cell>
        </row>
        <row r="575">
          <cell r="L575">
            <v>38</v>
          </cell>
        </row>
        <row r="576">
          <cell r="L576">
            <v>39</v>
          </cell>
        </row>
        <row r="577">
          <cell r="L577">
            <v>39</v>
          </cell>
        </row>
        <row r="578">
          <cell r="L578">
            <v>40</v>
          </cell>
        </row>
        <row r="579">
          <cell r="L579">
            <v>40</v>
          </cell>
        </row>
        <row r="580">
          <cell r="L580">
            <v>40</v>
          </cell>
        </row>
        <row r="581">
          <cell r="L581">
            <v>36</v>
          </cell>
        </row>
        <row r="582">
          <cell r="L582">
            <v>36</v>
          </cell>
        </row>
        <row r="583">
          <cell r="L583">
            <v>36</v>
          </cell>
        </row>
        <row r="584">
          <cell r="L584">
            <v>36</v>
          </cell>
        </row>
        <row r="585">
          <cell r="L585">
            <v>39</v>
          </cell>
        </row>
        <row r="586">
          <cell r="L586">
            <v>39</v>
          </cell>
        </row>
        <row r="587">
          <cell r="L587">
            <v>37</v>
          </cell>
        </row>
        <row r="588">
          <cell r="L588">
            <v>37</v>
          </cell>
        </row>
        <row r="589">
          <cell r="L589">
            <v>37</v>
          </cell>
        </row>
        <row r="590">
          <cell r="L590">
            <v>37</v>
          </cell>
        </row>
        <row r="591">
          <cell r="L591">
            <v>37</v>
          </cell>
        </row>
        <row r="592">
          <cell r="L592">
            <v>37</v>
          </cell>
        </row>
        <row r="593">
          <cell r="L593">
            <v>38</v>
          </cell>
        </row>
        <row r="594">
          <cell r="L594">
            <v>38</v>
          </cell>
        </row>
        <row r="595">
          <cell r="L595">
            <v>38</v>
          </cell>
        </row>
        <row r="596">
          <cell r="L596">
            <v>40</v>
          </cell>
        </row>
        <row r="597">
          <cell r="L597">
            <v>40</v>
          </cell>
        </row>
        <row r="598">
          <cell r="L598">
            <v>40</v>
          </cell>
        </row>
        <row r="599">
          <cell r="L599">
            <v>37</v>
          </cell>
        </row>
        <row r="600">
          <cell r="L600">
            <v>47</v>
          </cell>
        </row>
        <row r="601">
          <cell r="L601">
            <v>47</v>
          </cell>
        </row>
        <row r="602">
          <cell r="L602">
            <v>114</v>
          </cell>
        </row>
        <row r="603">
          <cell r="L603">
            <v>108</v>
          </cell>
        </row>
        <row r="604">
          <cell r="L604">
            <v>108</v>
          </cell>
        </row>
        <row r="605">
          <cell r="L605">
            <v>108</v>
          </cell>
        </row>
        <row r="606">
          <cell r="L606">
            <v>74</v>
          </cell>
        </row>
        <row r="607">
          <cell r="L607">
            <v>74</v>
          </cell>
        </row>
        <row r="608">
          <cell r="L608">
            <v>74</v>
          </cell>
        </row>
        <row r="609">
          <cell r="L609">
            <v>87</v>
          </cell>
        </row>
        <row r="610">
          <cell r="L610">
            <v>88</v>
          </cell>
        </row>
        <row r="611">
          <cell r="L611">
            <v>88</v>
          </cell>
        </row>
        <row r="612">
          <cell r="L612">
            <v>89</v>
          </cell>
        </row>
        <row r="613">
          <cell r="L613">
            <v>87</v>
          </cell>
        </row>
        <row r="614">
          <cell r="L614">
            <v>88</v>
          </cell>
        </row>
        <row r="615">
          <cell r="L615">
            <v>47</v>
          </cell>
        </row>
        <row r="616">
          <cell r="L616">
            <v>47</v>
          </cell>
        </row>
        <row r="617">
          <cell r="L617">
            <v>47</v>
          </cell>
        </row>
        <row r="618">
          <cell r="L618">
            <v>157</v>
          </cell>
        </row>
        <row r="619">
          <cell r="L619">
            <v>95</v>
          </cell>
        </row>
        <row r="620">
          <cell r="L620">
            <v>95</v>
          </cell>
        </row>
        <row r="621">
          <cell r="L621">
            <v>95</v>
          </cell>
        </row>
        <row r="622">
          <cell r="L622">
            <v>47</v>
          </cell>
        </row>
        <row r="623">
          <cell r="L623">
            <v>47</v>
          </cell>
        </row>
        <row r="624">
          <cell r="L624">
            <v>37</v>
          </cell>
        </row>
        <row r="625">
          <cell r="L625">
            <v>36</v>
          </cell>
        </row>
        <row r="626">
          <cell r="L626">
            <v>36</v>
          </cell>
        </row>
        <row r="627">
          <cell r="L627">
            <v>37</v>
          </cell>
        </row>
        <row r="628">
          <cell r="L628">
            <v>37</v>
          </cell>
        </row>
        <row r="629">
          <cell r="L629">
            <v>38</v>
          </cell>
        </row>
        <row r="630">
          <cell r="L630">
            <v>38</v>
          </cell>
        </row>
        <row r="631">
          <cell r="L631">
            <v>38</v>
          </cell>
        </row>
        <row r="632">
          <cell r="L632">
            <v>38</v>
          </cell>
        </row>
        <row r="633">
          <cell r="L633">
            <v>38</v>
          </cell>
        </row>
        <row r="634">
          <cell r="L634">
            <v>38</v>
          </cell>
        </row>
        <row r="635">
          <cell r="L635">
            <v>39</v>
          </cell>
        </row>
        <row r="636">
          <cell r="L636">
            <v>40</v>
          </cell>
        </row>
        <row r="637">
          <cell r="L637">
            <v>40</v>
          </cell>
        </row>
        <row r="638">
          <cell r="L638">
            <v>36</v>
          </cell>
        </row>
        <row r="639">
          <cell r="L639">
            <v>39</v>
          </cell>
        </row>
        <row r="640">
          <cell r="L640">
            <v>39</v>
          </cell>
        </row>
        <row r="641">
          <cell r="L641">
            <v>37</v>
          </cell>
        </row>
        <row r="642">
          <cell r="L642">
            <v>37</v>
          </cell>
        </row>
        <row r="643">
          <cell r="L643">
            <v>38</v>
          </cell>
        </row>
        <row r="644">
          <cell r="L644">
            <v>38</v>
          </cell>
        </row>
        <row r="645">
          <cell r="L645">
            <v>38</v>
          </cell>
        </row>
        <row r="646">
          <cell r="L646">
            <v>40</v>
          </cell>
        </row>
        <row r="647">
          <cell r="L647">
            <v>40</v>
          </cell>
        </row>
        <row r="648">
          <cell r="L648">
            <v>40</v>
          </cell>
        </row>
        <row r="649">
          <cell r="L649">
            <v>110</v>
          </cell>
        </row>
        <row r="650">
          <cell r="L650">
            <v>110</v>
          </cell>
        </row>
        <row r="651">
          <cell r="L651">
            <v>110</v>
          </cell>
        </row>
        <row r="652">
          <cell r="L652">
            <v>110</v>
          </cell>
        </row>
        <row r="653">
          <cell r="L653">
            <v>93</v>
          </cell>
        </row>
        <row r="654">
          <cell r="L654">
            <v>109</v>
          </cell>
        </row>
        <row r="655">
          <cell r="L655">
            <v>109</v>
          </cell>
        </row>
        <row r="656">
          <cell r="L656">
            <v>97</v>
          </cell>
        </row>
        <row r="657">
          <cell r="L657">
            <v>97</v>
          </cell>
        </row>
        <row r="658">
          <cell r="L658">
            <v>97</v>
          </cell>
        </row>
        <row r="659">
          <cell r="L659">
            <v>97</v>
          </cell>
        </row>
        <row r="660">
          <cell r="L660">
            <v>97</v>
          </cell>
        </row>
        <row r="661">
          <cell r="L661">
            <v>97</v>
          </cell>
        </row>
        <row r="662">
          <cell r="L662">
            <v>2</v>
          </cell>
        </row>
        <row r="663">
          <cell r="L663">
            <v>12</v>
          </cell>
        </row>
        <row r="664">
          <cell r="L664">
            <v>9</v>
          </cell>
        </row>
        <row r="665">
          <cell r="L665">
            <v>9</v>
          </cell>
        </row>
        <row r="666">
          <cell r="L666">
            <v>9</v>
          </cell>
        </row>
        <row r="667">
          <cell r="L667">
            <v>9</v>
          </cell>
        </row>
        <row r="668">
          <cell r="L668">
            <v>9</v>
          </cell>
        </row>
        <row r="669">
          <cell r="L669">
            <v>9</v>
          </cell>
        </row>
        <row r="670">
          <cell r="L670">
            <v>9</v>
          </cell>
        </row>
        <row r="671">
          <cell r="L671">
            <v>9</v>
          </cell>
        </row>
        <row r="672">
          <cell r="L672">
            <v>9</v>
          </cell>
        </row>
        <row r="673">
          <cell r="L673">
            <v>9</v>
          </cell>
        </row>
        <row r="674">
          <cell r="L674">
            <v>9</v>
          </cell>
        </row>
        <row r="675">
          <cell r="L675">
            <v>9</v>
          </cell>
        </row>
        <row r="676">
          <cell r="L676">
            <v>9</v>
          </cell>
        </row>
        <row r="677">
          <cell r="L677">
            <v>9</v>
          </cell>
        </row>
        <row r="678">
          <cell r="L678">
            <v>9</v>
          </cell>
        </row>
        <row r="679">
          <cell r="L679">
            <v>9</v>
          </cell>
        </row>
        <row r="680">
          <cell r="L680">
            <v>9</v>
          </cell>
        </row>
        <row r="681">
          <cell r="L681">
            <v>9</v>
          </cell>
        </row>
        <row r="682">
          <cell r="L682">
            <v>9</v>
          </cell>
        </row>
        <row r="683">
          <cell r="L683">
            <v>9</v>
          </cell>
        </row>
        <row r="684">
          <cell r="L684">
            <v>9</v>
          </cell>
        </row>
        <row r="685">
          <cell r="L685">
            <v>9</v>
          </cell>
        </row>
        <row r="686">
          <cell r="L686">
            <v>9</v>
          </cell>
        </row>
        <row r="687">
          <cell r="L687">
            <v>9</v>
          </cell>
        </row>
        <row r="688">
          <cell r="L688">
            <v>9</v>
          </cell>
        </row>
        <row r="689">
          <cell r="L689">
            <v>9</v>
          </cell>
        </row>
        <row r="690">
          <cell r="L690">
            <v>9</v>
          </cell>
        </row>
        <row r="691">
          <cell r="L691">
            <v>9</v>
          </cell>
        </row>
        <row r="692">
          <cell r="L692">
            <v>9</v>
          </cell>
        </row>
        <row r="693">
          <cell r="L693">
            <v>9</v>
          </cell>
        </row>
        <row r="694">
          <cell r="L694">
            <v>9</v>
          </cell>
        </row>
        <row r="695">
          <cell r="L695">
            <v>9</v>
          </cell>
        </row>
        <row r="696">
          <cell r="L696">
            <v>9</v>
          </cell>
        </row>
        <row r="697">
          <cell r="L697">
            <v>9</v>
          </cell>
        </row>
        <row r="698">
          <cell r="L698">
            <v>9</v>
          </cell>
        </row>
        <row r="699">
          <cell r="L699">
            <v>9</v>
          </cell>
        </row>
        <row r="700">
          <cell r="L700">
            <v>9</v>
          </cell>
        </row>
        <row r="701">
          <cell r="L701">
            <v>9</v>
          </cell>
        </row>
        <row r="702">
          <cell r="L702">
            <v>9</v>
          </cell>
        </row>
        <row r="703">
          <cell r="L703">
            <v>9</v>
          </cell>
        </row>
        <row r="704">
          <cell r="L704">
            <v>9</v>
          </cell>
        </row>
        <row r="705">
          <cell r="L705">
            <v>9</v>
          </cell>
        </row>
        <row r="706">
          <cell r="L706">
            <v>9</v>
          </cell>
        </row>
        <row r="707">
          <cell r="L707">
            <v>9</v>
          </cell>
        </row>
        <row r="708">
          <cell r="L708">
            <v>9</v>
          </cell>
        </row>
        <row r="709">
          <cell r="L709">
            <v>9</v>
          </cell>
        </row>
        <row r="710">
          <cell r="L710">
            <v>9</v>
          </cell>
        </row>
        <row r="711">
          <cell r="L711">
            <v>9</v>
          </cell>
        </row>
        <row r="712">
          <cell r="L712">
            <v>9</v>
          </cell>
        </row>
        <row r="713">
          <cell r="L713">
            <v>9</v>
          </cell>
        </row>
        <row r="714">
          <cell r="L714">
            <v>9</v>
          </cell>
        </row>
        <row r="715">
          <cell r="L715">
            <v>9</v>
          </cell>
        </row>
        <row r="716">
          <cell r="L716">
            <v>9</v>
          </cell>
        </row>
        <row r="717">
          <cell r="L717">
            <v>9</v>
          </cell>
        </row>
        <row r="718">
          <cell r="L718">
            <v>9</v>
          </cell>
        </row>
        <row r="719">
          <cell r="L719">
            <v>9</v>
          </cell>
        </row>
        <row r="720">
          <cell r="L720">
            <v>9</v>
          </cell>
        </row>
        <row r="721">
          <cell r="L721">
            <v>9</v>
          </cell>
        </row>
        <row r="722">
          <cell r="L722">
            <v>9</v>
          </cell>
        </row>
        <row r="723">
          <cell r="L723">
            <v>9</v>
          </cell>
        </row>
        <row r="724">
          <cell r="L724">
            <v>9</v>
          </cell>
        </row>
        <row r="725">
          <cell r="L725">
            <v>9</v>
          </cell>
        </row>
        <row r="726">
          <cell r="L726">
            <v>9</v>
          </cell>
        </row>
        <row r="727">
          <cell r="L727">
            <v>9</v>
          </cell>
        </row>
        <row r="728">
          <cell r="L728">
            <v>9</v>
          </cell>
        </row>
        <row r="729">
          <cell r="L729">
            <v>9</v>
          </cell>
        </row>
        <row r="730">
          <cell r="L730">
            <v>9</v>
          </cell>
        </row>
        <row r="731">
          <cell r="L731">
            <v>9</v>
          </cell>
        </row>
        <row r="732">
          <cell r="L732">
            <v>9</v>
          </cell>
        </row>
        <row r="733">
          <cell r="L733">
            <v>9</v>
          </cell>
        </row>
        <row r="734">
          <cell r="L734">
            <v>9</v>
          </cell>
        </row>
        <row r="735">
          <cell r="L735">
            <v>9</v>
          </cell>
        </row>
        <row r="736">
          <cell r="L736">
            <v>9</v>
          </cell>
        </row>
        <row r="737">
          <cell r="L737">
            <v>9</v>
          </cell>
        </row>
        <row r="738">
          <cell r="L738">
            <v>9</v>
          </cell>
        </row>
        <row r="739">
          <cell r="L739">
            <v>9</v>
          </cell>
        </row>
        <row r="740">
          <cell r="L740">
            <v>9</v>
          </cell>
        </row>
        <row r="741">
          <cell r="L741">
            <v>9</v>
          </cell>
        </row>
        <row r="742">
          <cell r="L742">
            <v>9</v>
          </cell>
        </row>
        <row r="743">
          <cell r="L743">
            <v>9</v>
          </cell>
        </row>
        <row r="744">
          <cell r="L744">
            <v>9</v>
          </cell>
        </row>
        <row r="745">
          <cell r="L745">
            <v>9</v>
          </cell>
        </row>
        <row r="746">
          <cell r="L746">
            <v>9</v>
          </cell>
        </row>
        <row r="747">
          <cell r="L747">
            <v>9</v>
          </cell>
        </row>
        <row r="748">
          <cell r="L748">
            <v>9</v>
          </cell>
        </row>
        <row r="749">
          <cell r="L749">
            <v>9</v>
          </cell>
        </row>
        <row r="750">
          <cell r="L750">
            <v>9</v>
          </cell>
        </row>
        <row r="751">
          <cell r="L751">
            <v>9</v>
          </cell>
        </row>
        <row r="752">
          <cell r="L752">
            <v>9</v>
          </cell>
        </row>
        <row r="753">
          <cell r="L753">
            <v>9</v>
          </cell>
        </row>
        <row r="754">
          <cell r="L754">
            <v>9</v>
          </cell>
        </row>
        <row r="755">
          <cell r="L755">
            <v>9</v>
          </cell>
        </row>
        <row r="756">
          <cell r="L756">
            <v>9</v>
          </cell>
        </row>
        <row r="757">
          <cell r="L757">
            <v>9</v>
          </cell>
        </row>
        <row r="758">
          <cell r="L758">
            <v>9</v>
          </cell>
        </row>
        <row r="759">
          <cell r="L759">
            <v>9</v>
          </cell>
        </row>
        <row r="760">
          <cell r="L760">
            <v>9</v>
          </cell>
        </row>
        <row r="761">
          <cell r="L761">
            <v>9</v>
          </cell>
        </row>
        <row r="762">
          <cell r="L762">
            <v>9</v>
          </cell>
        </row>
        <row r="763">
          <cell r="L763">
            <v>9</v>
          </cell>
        </row>
        <row r="764">
          <cell r="L764">
            <v>9</v>
          </cell>
        </row>
        <row r="765">
          <cell r="L765">
            <v>9</v>
          </cell>
        </row>
        <row r="766">
          <cell r="L766">
            <v>9</v>
          </cell>
        </row>
        <row r="767">
          <cell r="L767">
            <v>9</v>
          </cell>
        </row>
        <row r="768">
          <cell r="L768">
            <v>9</v>
          </cell>
        </row>
        <row r="769">
          <cell r="L769">
            <v>9</v>
          </cell>
        </row>
        <row r="770">
          <cell r="L770">
            <v>9</v>
          </cell>
        </row>
        <row r="771">
          <cell r="L771">
            <v>9</v>
          </cell>
        </row>
        <row r="772">
          <cell r="L772">
            <v>9</v>
          </cell>
        </row>
        <row r="773">
          <cell r="L773">
            <v>9</v>
          </cell>
        </row>
        <row r="774">
          <cell r="L774">
            <v>9</v>
          </cell>
        </row>
        <row r="775">
          <cell r="L775">
            <v>9</v>
          </cell>
        </row>
        <row r="776">
          <cell r="L776">
            <v>9</v>
          </cell>
        </row>
        <row r="777">
          <cell r="L777">
            <v>9</v>
          </cell>
        </row>
        <row r="778">
          <cell r="L778">
            <v>9</v>
          </cell>
        </row>
        <row r="779">
          <cell r="L779">
            <v>9</v>
          </cell>
        </row>
        <row r="780">
          <cell r="L780">
            <v>9</v>
          </cell>
        </row>
        <row r="781">
          <cell r="L781">
            <v>9</v>
          </cell>
        </row>
        <row r="782">
          <cell r="L782">
            <v>9</v>
          </cell>
        </row>
        <row r="783">
          <cell r="L783">
            <v>9</v>
          </cell>
        </row>
        <row r="784">
          <cell r="L784">
            <v>9</v>
          </cell>
        </row>
        <row r="785">
          <cell r="L785">
            <v>9</v>
          </cell>
        </row>
        <row r="786">
          <cell r="L786">
            <v>7</v>
          </cell>
        </row>
        <row r="787">
          <cell r="L787">
            <v>9</v>
          </cell>
        </row>
        <row r="788">
          <cell r="L788">
            <v>9</v>
          </cell>
        </row>
        <row r="789">
          <cell r="L789">
            <v>9</v>
          </cell>
        </row>
        <row r="790">
          <cell r="L790">
            <v>13</v>
          </cell>
        </row>
        <row r="791">
          <cell r="L791">
            <v>13</v>
          </cell>
        </row>
        <row r="792">
          <cell r="L792">
            <v>13</v>
          </cell>
        </row>
        <row r="793">
          <cell r="L793">
            <v>9</v>
          </cell>
        </row>
        <row r="794">
          <cell r="L794">
            <v>9</v>
          </cell>
        </row>
        <row r="795">
          <cell r="L795">
            <v>6</v>
          </cell>
        </row>
        <row r="796">
          <cell r="L796">
            <v>5</v>
          </cell>
        </row>
        <row r="797">
          <cell r="L797">
            <v>5</v>
          </cell>
        </row>
        <row r="798">
          <cell r="L798">
            <v>5</v>
          </cell>
        </row>
        <row r="799">
          <cell r="L799">
            <v>5</v>
          </cell>
        </row>
        <row r="800">
          <cell r="L800">
            <v>1</v>
          </cell>
        </row>
        <row r="801">
          <cell r="L801">
            <v>2</v>
          </cell>
        </row>
        <row r="802">
          <cell r="L802">
            <v>3</v>
          </cell>
        </row>
        <row r="803">
          <cell r="L803">
            <v>4</v>
          </cell>
        </row>
        <row r="804">
          <cell r="L804">
            <v>5</v>
          </cell>
        </row>
        <row r="805">
          <cell r="L805">
            <v>6</v>
          </cell>
        </row>
        <row r="806">
          <cell r="L806">
            <v>7</v>
          </cell>
        </row>
        <row r="807">
          <cell r="L807">
            <v>8</v>
          </cell>
        </row>
        <row r="808">
          <cell r="L808">
            <v>9</v>
          </cell>
        </row>
        <row r="809">
          <cell r="L809">
            <v>10</v>
          </cell>
        </row>
        <row r="810">
          <cell r="L810">
            <v>11</v>
          </cell>
        </row>
        <row r="811">
          <cell r="L811">
            <v>12</v>
          </cell>
        </row>
        <row r="812">
          <cell r="L812">
            <v>13</v>
          </cell>
        </row>
        <row r="813">
          <cell r="L813">
            <v>15</v>
          </cell>
        </row>
        <row r="814">
          <cell r="L814">
            <v>16</v>
          </cell>
        </row>
        <row r="815">
          <cell r="L815">
            <v>17</v>
          </cell>
        </row>
        <row r="816">
          <cell r="L816">
            <v>18</v>
          </cell>
        </row>
        <row r="817">
          <cell r="L817">
            <v>23</v>
          </cell>
        </row>
        <row r="818">
          <cell r="L818">
            <v>9</v>
          </cell>
        </row>
        <row r="819">
          <cell r="L819">
            <v>9</v>
          </cell>
        </row>
        <row r="820">
          <cell r="L820">
            <v>5</v>
          </cell>
        </row>
        <row r="821">
          <cell r="L821">
            <v>5</v>
          </cell>
        </row>
        <row r="822">
          <cell r="L822">
            <v>5</v>
          </cell>
        </row>
        <row r="823">
          <cell r="L823">
            <v>5</v>
          </cell>
        </row>
        <row r="824">
          <cell r="L824">
            <v>5</v>
          </cell>
        </row>
        <row r="825">
          <cell r="L825">
            <v>8</v>
          </cell>
        </row>
        <row r="826">
          <cell r="L826">
            <v>6</v>
          </cell>
        </row>
        <row r="827">
          <cell r="L827">
            <v>6</v>
          </cell>
        </row>
        <row r="828">
          <cell r="L828">
            <v>6</v>
          </cell>
        </row>
        <row r="829">
          <cell r="L829">
            <v>6</v>
          </cell>
        </row>
        <row r="830">
          <cell r="L830">
            <v>6</v>
          </cell>
        </row>
        <row r="831">
          <cell r="L831">
            <v>111</v>
          </cell>
        </row>
        <row r="832">
          <cell r="L832">
            <v>111</v>
          </cell>
        </row>
        <row r="833">
          <cell r="L833">
            <v>111</v>
          </cell>
        </row>
        <row r="834">
          <cell r="L834">
            <v>111</v>
          </cell>
        </row>
        <row r="835">
          <cell r="L835">
            <v>111</v>
          </cell>
        </row>
        <row r="836">
          <cell r="L836">
            <v>111</v>
          </cell>
        </row>
        <row r="837">
          <cell r="L837">
            <v>111</v>
          </cell>
        </row>
        <row r="838">
          <cell r="L838">
            <v>111</v>
          </cell>
        </row>
        <row r="839">
          <cell r="L839">
            <v>111</v>
          </cell>
        </row>
        <row r="840">
          <cell r="L840">
            <v>120</v>
          </cell>
        </row>
        <row r="841">
          <cell r="L841">
            <v>1</v>
          </cell>
        </row>
        <row r="842">
          <cell r="L842">
            <v>2</v>
          </cell>
        </row>
        <row r="843">
          <cell r="L843">
            <v>1</v>
          </cell>
        </row>
        <row r="844">
          <cell r="L844">
            <v>2</v>
          </cell>
        </row>
        <row r="845">
          <cell r="L845">
            <v>34</v>
          </cell>
        </row>
        <row r="846">
          <cell r="L846">
            <v>34</v>
          </cell>
        </row>
        <row r="847">
          <cell r="L847">
            <v>34</v>
          </cell>
        </row>
        <row r="848">
          <cell r="L848">
            <v>34</v>
          </cell>
        </row>
        <row r="849">
          <cell r="L849">
            <v>80</v>
          </cell>
        </row>
        <row r="850">
          <cell r="L850">
            <v>80</v>
          </cell>
        </row>
        <row r="851">
          <cell r="L851">
            <v>81</v>
          </cell>
        </row>
        <row r="852">
          <cell r="L852">
            <v>81</v>
          </cell>
        </row>
        <row r="853">
          <cell r="L853">
            <v>82</v>
          </cell>
        </row>
        <row r="854">
          <cell r="L854">
            <v>82</v>
          </cell>
        </row>
        <row r="855">
          <cell r="L855">
            <v>83</v>
          </cell>
        </row>
        <row r="856">
          <cell r="L856">
            <v>83</v>
          </cell>
        </row>
        <row r="857">
          <cell r="L857">
            <v>200</v>
          </cell>
        </row>
        <row r="858">
          <cell r="L858">
            <v>111</v>
          </cell>
        </row>
        <row r="859">
          <cell r="L859">
            <v>111</v>
          </cell>
        </row>
        <row r="860">
          <cell r="L860">
            <v>34</v>
          </cell>
        </row>
        <row r="861">
          <cell r="L861">
            <v>34</v>
          </cell>
        </row>
        <row r="862">
          <cell r="L862">
            <v>1</v>
          </cell>
        </row>
        <row r="863">
          <cell r="L863">
            <v>135</v>
          </cell>
        </row>
        <row r="864">
          <cell r="L864">
            <v>135</v>
          </cell>
        </row>
        <row r="865">
          <cell r="L865">
            <v>1</v>
          </cell>
        </row>
        <row r="866">
          <cell r="L866">
            <v>3</v>
          </cell>
        </row>
        <row r="867">
          <cell r="L867">
            <v>4</v>
          </cell>
        </row>
        <row r="868">
          <cell r="L868">
            <v>6</v>
          </cell>
        </row>
        <row r="869">
          <cell r="L869">
            <v>6</v>
          </cell>
        </row>
        <row r="870">
          <cell r="L870">
            <v>6</v>
          </cell>
        </row>
        <row r="871">
          <cell r="L871">
            <v>34</v>
          </cell>
        </row>
        <row r="872">
          <cell r="L872">
            <v>11</v>
          </cell>
        </row>
        <row r="873">
          <cell r="L873">
            <v>11</v>
          </cell>
        </row>
        <row r="874">
          <cell r="L874">
            <v>15</v>
          </cell>
        </row>
        <row r="875">
          <cell r="L875">
            <v>16</v>
          </cell>
        </row>
        <row r="876">
          <cell r="L876">
            <v>106</v>
          </cell>
        </row>
        <row r="877">
          <cell r="L877">
            <v>106</v>
          </cell>
        </row>
        <row r="878">
          <cell r="L878">
            <v>72</v>
          </cell>
        </row>
        <row r="879">
          <cell r="L879">
            <v>6</v>
          </cell>
        </row>
        <row r="880">
          <cell r="L880">
            <v>6</v>
          </cell>
        </row>
        <row r="881">
          <cell r="L881">
            <v>9</v>
          </cell>
        </row>
        <row r="882">
          <cell r="L882">
            <v>12</v>
          </cell>
        </row>
        <row r="883">
          <cell r="L883">
            <v>1</v>
          </cell>
        </row>
        <row r="884">
          <cell r="L884">
            <v>111</v>
          </cell>
        </row>
        <row r="885">
          <cell r="L885">
            <v>111</v>
          </cell>
        </row>
        <row r="886">
          <cell r="L886">
            <v>111</v>
          </cell>
        </row>
        <row r="887">
          <cell r="L887">
            <v>13</v>
          </cell>
        </row>
        <row r="888">
          <cell r="L888">
            <v>13</v>
          </cell>
        </row>
        <row r="889">
          <cell r="L889">
            <v>74</v>
          </cell>
        </row>
        <row r="890">
          <cell r="L890">
            <v>39</v>
          </cell>
        </row>
        <row r="891">
          <cell r="L891">
            <v>39</v>
          </cell>
        </row>
        <row r="892">
          <cell r="L892">
            <v>200</v>
          </cell>
        </row>
        <row r="893">
          <cell r="L893">
            <v>27</v>
          </cell>
        </row>
        <row r="894">
          <cell r="L894">
            <v>27</v>
          </cell>
        </row>
        <row r="895">
          <cell r="L895">
            <v>35</v>
          </cell>
        </row>
        <row r="896">
          <cell r="L896">
            <v>35</v>
          </cell>
        </row>
        <row r="897">
          <cell r="L897">
            <v>1</v>
          </cell>
        </row>
        <row r="898">
          <cell r="L898">
            <v>9</v>
          </cell>
        </row>
        <row r="899">
          <cell r="L899">
            <v>9</v>
          </cell>
        </row>
        <row r="900">
          <cell r="L900">
            <v>14</v>
          </cell>
        </row>
        <row r="901">
          <cell r="L901">
            <v>114</v>
          </cell>
        </row>
        <row r="902">
          <cell r="L902">
            <v>114</v>
          </cell>
        </row>
        <row r="903">
          <cell r="L903">
            <v>112</v>
          </cell>
        </row>
        <row r="904">
          <cell r="L904">
            <v>112</v>
          </cell>
        </row>
        <row r="905">
          <cell r="L905">
            <v>112</v>
          </cell>
        </row>
        <row r="906">
          <cell r="L906">
            <v>112</v>
          </cell>
        </row>
        <row r="907">
          <cell r="L907">
            <v>112</v>
          </cell>
        </row>
        <row r="908">
          <cell r="L908">
            <v>112</v>
          </cell>
        </row>
        <row r="909">
          <cell r="L909">
            <v>113</v>
          </cell>
        </row>
        <row r="910">
          <cell r="L910">
            <v>113</v>
          </cell>
        </row>
        <row r="911">
          <cell r="L911">
            <v>110</v>
          </cell>
        </row>
        <row r="912">
          <cell r="L912">
            <v>110</v>
          </cell>
        </row>
        <row r="913">
          <cell r="L913">
            <v>46</v>
          </cell>
        </row>
        <row r="914">
          <cell r="L914">
            <v>46</v>
          </cell>
        </row>
        <row r="915">
          <cell r="L915">
            <v>98</v>
          </cell>
        </row>
        <row r="916">
          <cell r="L916">
            <v>98</v>
          </cell>
        </row>
        <row r="917">
          <cell r="L917">
            <v>39</v>
          </cell>
        </row>
        <row r="918">
          <cell r="L918">
            <v>112</v>
          </cell>
        </row>
        <row r="919">
          <cell r="L919">
            <v>111</v>
          </cell>
        </row>
        <row r="920">
          <cell r="L920">
            <v>76</v>
          </cell>
        </row>
        <row r="921">
          <cell r="L921">
            <v>80</v>
          </cell>
        </row>
        <row r="922">
          <cell r="L922">
            <v>84</v>
          </cell>
        </row>
        <row r="923">
          <cell r="L923">
            <v>81</v>
          </cell>
        </row>
        <row r="924">
          <cell r="L924">
            <v>82</v>
          </cell>
        </row>
        <row r="925">
          <cell r="L925">
            <v>79</v>
          </cell>
        </row>
        <row r="926">
          <cell r="L926">
            <v>157</v>
          </cell>
        </row>
        <row r="927">
          <cell r="L927">
            <v>90</v>
          </cell>
        </row>
        <row r="928">
          <cell r="L928">
            <v>64</v>
          </cell>
        </row>
        <row r="929">
          <cell r="L929">
            <v>54</v>
          </cell>
        </row>
        <row r="930">
          <cell r="L930">
            <v>54</v>
          </cell>
        </row>
        <row r="931">
          <cell r="L931">
            <v>9</v>
          </cell>
        </row>
        <row r="932">
          <cell r="L932">
            <v>14</v>
          </cell>
        </row>
        <row r="933">
          <cell r="L933">
            <v>14</v>
          </cell>
        </row>
        <row r="934">
          <cell r="L934">
            <v>6</v>
          </cell>
        </row>
        <row r="935">
          <cell r="L935">
            <v>6</v>
          </cell>
        </row>
        <row r="936">
          <cell r="L936">
            <v>120</v>
          </cell>
        </row>
        <row r="937">
          <cell r="L937">
            <v>120</v>
          </cell>
        </row>
        <row r="938">
          <cell r="L938">
            <v>111</v>
          </cell>
        </row>
        <row r="939">
          <cell r="L939">
            <v>120</v>
          </cell>
        </row>
        <row r="940">
          <cell r="L940">
            <v>120</v>
          </cell>
        </row>
        <row r="941">
          <cell r="L941">
            <v>2</v>
          </cell>
        </row>
        <row r="942">
          <cell r="L942">
            <v>12</v>
          </cell>
        </row>
        <row r="943">
          <cell r="L943">
            <v>34</v>
          </cell>
        </row>
        <row r="944">
          <cell r="L944">
            <v>81</v>
          </cell>
        </row>
        <row r="945">
          <cell r="L945">
            <v>71</v>
          </cell>
        </row>
        <row r="946">
          <cell r="L946">
            <v>71</v>
          </cell>
        </row>
        <row r="947">
          <cell r="L947">
            <v>71</v>
          </cell>
        </row>
        <row r="948">
          <cell r="L948">
            <v>35</v>
          </cell>
        </row>
        <row r="949">
          <cell r="L949">
            <v>90</v>
          </cell>
        </row>
        <row r="950">
          <cell r="L950">
            <v>90</v>
          </cell>
        </row>
        <row r="951">
          <cell r="L951">
            <v>90</v>
          </cell>
        </row>
        <row r="952">
          <cell r="L952">
            <v>98</v>
          </cell>
        </row>
        <row r="953">
          <cell r="L953">
            <v>157</v>
          </cell>
        </row>
        <row r="954">
          <cell r="L954">
            <v>157</v>
          </cell>
        </row>
        <row r="955">
          <cell r="L955">
            <v>157</v>
          </cell>
        </row>
        <row r="956">
          <cell r="L956">
            <v>157</v>
          </cell>
        </row>
        <row r="957">
          <cell r="L957">
            <v>157</v>
          </cell>
        </row>
        <row r="958">
          <cell r="L958">
            <v>157</v>
          </cell>
        </row>
        <row r="959">
          <cell r="L959">
            <v>157</v>
          </cell>
        </row>
        <row r="960">
          <cell r="L960">
            <v>157</v>
          </cell>
        </row>
        <row r="961">
          <cell r="L961">
            <v>2</v>
          </cell>
        </row>
        <row r="962">
          <cell r="L962">
            <v>5</v>
          </cell>
        </row>
        <row r="963">
          <cell r="L963">
            <v>6</v>
          </cell>
        </row>
        <row r="964">
          <cell r="L964">
            <v>39</v>
          </cell>
        </row>
        <row r="965">
          <cell r="L965">
            <v>39</v>
          </cell>
        </row>
        <row r="966">
          <cell r="L966">
            <v>112</v>
          </cell>
        </row>
        <row r="967">
          <cell r="L967">
            <v>112</v>
          </cell>
        </row>
        <row r="968">
          <cell r="L968">
            <v>112</v>
          </cell>
        </row>
        <row r="969">
          <cell r="L969">
            <v>37</v>
          </cell>
        </row>
        <row r="970">
          <cell r="L970">
            <v>37</v>
          </cell>
        </row>
        <row r="971">
          <cell r="L971">
            <v>37</v>
          </cell>
        </row>
        <row r="972">
          <cell r="L972">
            <v>40</v>
          </cell>
        </row>
        <row r="973">
          <cell r="L973">
            <v>40</v>
          </cell>
        </row>
        <row r="974">
          <cell r="L974">
            <v>114</v>
          </cell>
        </row>
        <row r="975">
          <cell r="L975">
            <v>47</v>
          </cell>
        </row>
        <row r="976">
          <cell r="L976">
            <v>35</v>
          </cell>
        </row>
        <row r="977">
          <cell r="L977">
            <v>6</v>
          </cell>
        </row>
        <row r="978">
          <cell r="L978">
            <v>89</v>
          </cell>
        </row>
        <row r="979">
          <cell r="L979">
            <v>47</v>
          </cell>
        </row>
        <row r="980">
          <cell r="L980">
            <v>157</v>
          </cell>
        </row>
        <row r="981">
          <cell r="L981">
            <v>94</v>
          </cell>
        </row>
        <row r="982">
          <cell r="L982">
            <v>95</v>
          </cell>
        </row>
        <row r="983">
          <cell r="L983">
            <v>47</v>
          </cell>
        </row>
        <row r="984">
          <cell r="L984">
            <v>120</v>
          </cell>
        </row>
        <row r="985">
          <cell r="L985">
            <v>120</v>
          </cell>
        </row>
        <row r="986">
          <cell r="L986">
            <v>93</v>
          </cell>
        </row>
        <row r="987">
          <cell r="L987">
            <v>93</v>
          </cell>
        </row>
        <row r="988">
          <cell r="L988">
            <v>36</v>
          </cell>
        </row>
        <row r="989">
          <cell r="L989">
            <v>37</v>
          </cell>
        </row>
        <row r="990">
          <cell r="L990">
            <v>36</v>
          </cell>
        </row>
        <row r="991">
          <cell r="L991">
            <v>40</v>
          </cell>
        </row>
        <row r="992">
          <cell r="L992">
            <v>157</v>
          </cell>
        </row>
        <row r="993">
          <cell r="L993">
            <v>34</v>
          </cell>
        </row>
        <row r="994">
          <cell r="L994">
            <v>200</v>
          </cell>
        </row>
        <row r="995">
          <cell r="L995">
            <v>200</v>
          </cell>
        </row>
        <row r="996">
          <cell r="L996">
            <v>200</v>
          </cell>
        </row>
        <row r="997">
          <cell r="L997">
            <v>200</v>
          </cell>
        </row>
        <row r="998">
          <cell r="L998">
            <v>109</v>
          </cell>
        </row>
        <row r="999">
          <cell r="L999">
            <v>13</v>
          </cell>
        </row>
        <row r="1000">
          <cell r="L1000">
            <v>13</v>
          </cell>
        </row>
        <row r="1001">
          <cell r="L1001">
            <v>13</v>
          </cell>
        </row>
        <row r="1002">
          <cell r="L1002">
            <v>13</v>
          </cell>
        </row>
        <row r="1003">
          <cell r="L1003">
            <v>13</v>
          </cell>
        </row>
        <row r="1004">
          <cell r="L1004">
            <v>37</v>
          </cell>
        </row>
        <row r="1005">
          <cell r="L1005">
            <v>27</v>
          </cell>
        </row>
        <row r="1006">
          <cell r="L1006">
            <v>74</v>
          </cell>
        </row>
        <row r="1007">
          <cell r="L1007">
            <v>157</v>
          </cell>
        </row>
        <row r="1008">
          <cell r="L1008">
            <v>104</v>
          </cell>
        </row>
        <row r="1009">
          <cell r="L1009">
            <v>101</v>
          </cell>
        </row>
        <row r="1010">
          <cell r="L1010">
            <v>101</v>
          </cell>
        </row>
        <row r="1011">
          <cell r="L1011">
            <v>74</v>
          </cell>
        </row>
        <row r="1012">
          <cell r="L1012">
            <v>74</v>
          </cell>
        </row>
        <row r="1013">
          <cell r="L1013">
            <v>74</v>
          </cell>
        </row>
        <row r="1014">
          <cell r="L1014">
            <v>2</v>
          </cell>
        </row>
        <row r="1015">
          <cell r="L1015">
            <v>15</v>
          </cell>
        </row>
        <row r="1016">
          <cell r="L1016">
            <v>16</v>
          </cell>
        </row>
        <row r="1017">
          <cell r="L1017">
            <v>15</v>
          </cell>
        </row>
        <row r="1018">
          <cell r="L1018">
            <v>6</v>
          </cell>
        </row>
        <row r="1019">
          <cell r="L1019">
            <v>6</v>
          </cell>
        </row>
        <row r="1020">
          <cell r="L1020">
            <v>125</v>
          </cell>
        </row>
        <row r="1021">
          <cell r="L1021">
            <v>9</v>
          </cell>
        </row>
        <row r="1022">
          <cell r="L1022">
            <v>14</v>
          </cell>
        </row>
        <row r="1023">
          <cell r="L1023">
            <v>6</v>
          </cell>
        </row>
        <row r="1024">
          <cell r="L1024">
            <v>6</v>
          </cell>
        </row>
        <row r="1025">
          <cell r="L1025">
            <v>37</v>
          </cell>
        </row>
        <row r="1026">
          <cell r="L1026">
            <v>27</v>
          </cell>
        </row>
        <row r="1027">
          <cell r="L1027">
            <v>157</v>
          </cell>
        </row>
        <row r="1028">
          <cell r="L1028">
            <v>37</v>
          </cell>
        </row>
        <row r="1029">
          <cell r="L1029">
            <v>27</v>
          </cell>
        </row>
        <row r="1030">
          <cell r="L1030">
            <v>157</v>
          </cell>
        </row>
        <row r="1031">
          <cell r="L1031">
            <v>110</v>
          </cell>
        </row>
        <row r="1032">
          <cell r="L1032">
            <v>110</v>
          </cell>
        </row>
        <row r="1033">
          <cell r="L1033">
            <v>67</v>
          </cell>
        </row>
        <row r="1034">
          <cell r="L1034">
            <v>104</v>
          </cell>
        </row>
        <row r="1035">
          <cell r="L1035">
            <v>14</v>
          </cell>
        </row>
        <row r="1036">
          <cell r="L1036">
            <v>3</v>
          </cell>
        </row>
        <row r="1037">
          <cell r="L1037">
            <v>35</v>
          </cell>
        </row>
        <row r="1038">
          <cell r="L1038">
            <v>106</v>
          </cell>
        </row>
        <row r="1039">
          <cell r="L1039">
            <v>6</v>
          </cell>
        </row>
        <row r="1040">
          <cell r="L1040">
            <v>101</v>
          </cell>
        </row>
        <row r="1041">
          <cell r="L1041">
            <v>101</v>
          </cell>
        </row>
        <row r="1042">
          <cell r="L1042">
            <v>104</v>
          </cell>
        </row>
        <row r="1043">
          <cell r="L1043">
            <v>104</v>
          </cell>
        </row>
        <row r="1044">
          <cell r="L1044">
            <v>106</v>
          </cell>
        </row>
        <row r="1045">
          <cell r="L1045">
            <v>106</v>
          </cell>
        </row>
        <row r="1046">
          <cell r="L1046">
            <v>112</v>
          </cell>
        </row>
        <row r="1047">
          <cell r="L1047">
            <v>46</v>
          </cell>
        </row>
        <row r="1048">
          <cell r="L1048">
            <v>111</v>
          </cell>
        </row>
        <row r="1049">
          <cell r="L1049">
            <v>111</v>
          </cell>
        </row>
        <row r="1050">
          <cell r="L1050">
            <v>111</v>
          </cell>
        </row>
        <row r="1051">
          <cell r="L1051">
            <v>120</v>
          </cell>
        </row>
        <row r="1052">
          <cell r="L1052">
            <v>120</v>
          </cell>
        </row>
        <row r="1053">
          <cell r="L1053">
            <v>101</v>
          </cell>
        </row>
        <row r="1054">
          <cell r="L1054">
            <v>101</v>
          </cell>
        </row>
        <row r="1055">
          <cell r="L1055">
            <v>13</v>
          </cell>
        </row>
        <row r="1056">
          <cell r="L1056">
            <v>35</v>
          </cell>
        </row>
        <row r="1057">
          <cell r="L1057">
            <v>63</v>
          </cell>
        </row>
        <row r="1058">
          <cell r="L1058">
            <v>63</v>
          </cell>
        </row>
        <row r="1059">
          <cell r="L1059">
            <v>63</v>
          </cell>
        </row>
        <row r="1060">
          <cell r="L1060">
            <v>63</v>
          </cell>
        </row>
        <row r="1061">
          <cell r="L1061">
            <v>63</v>
          </cell>
        </row>
        <row r="1062">
          <cell r="L1062">
            <v>63</v>
          </cell>
        </row>
        <row r="1063">
          <cell r="L1063">
            <v>63</v>
          </cell>
        </row>
        <row r="1064">
          <cell r="L1064">
            <v>63</v>
          </cell>
        </row>
        <row r="1065">
          <cell r="L1065">
            <v>63</v>
          </cell>
        </row>
        <row r="1066">
          <cell r="L1066">
            <v>63</v>
          </cell>
        </row>
        <row r="1067">
          <cell r="L1067">
            <v>63</v>
          </cell>
        </row>
        <row r="1068">
          <cell r="L1068">
            <v>63</v>
          </cell>
        </row>
        <row r="1069">
          <cell r="L1069">
            <v>63</v>
          </cell>
        </row>
        <row r="1070">
          <cell r="L1070">
            <v>63</v>
          </cell>
        </row>
        <row r="1071">
          <cell r="L1071">
            <v>63</v>
          </cell>
        </row>
        <row r="1072">
          <cell r="L1072">
            <v>63</v>
          </cell>
        </row>
        <row r="1073">
          <cell r="L1073">
            <v>63</v>
          </cell>
        </row>
        <row r="1074">
          <cell r="L1074">
            <v>63</v>
          </cell>
        </row>
        <row r="1075">
          <cell r="L1075">
            <v>63</v>
          </cell>
        </row>
        <row r="1076">
          <cell r="L1076">
            <v>63</v>
          </cell>
        </row>
        <row r="1077">
          <cell r="L1077">
            <v>63</v>
          </cell>
        </row>
        <row r="1078">
          <cell r="L1078">
            <v>63</v>
          </cell>
        </row>
        <row r="1079">
          <cell r="L1079">
            <v>63</v>
          </cell>
        </row>
        <row r="1080">
          <cell r="L1080">
            <v>63</v>
          </cell>
        </row>
        <row r="1081">
          <cell r="L1081">
            <v>63</v>
          </cell>
        </row>
        <row r="1082">
          <cell r="L1082">
            <v>63</v>
          </cell>
        </row>
        <row r="1083">
          <cell r="L1083">
            <v>157</v>
          </cell>
        </row>
        <row r="1084">
          <cell r="L1084">
            <v>157</v>
          </cell>
        </row>
        <row r="1085">
          <cell r="L1085">
            <v>157</v>
          </cell>
        </row>
        <row r="1086">
          <cell r="L1086">
            <v>63</v>
          </cell>
        </row>
        <row r="1087">
          <cell r="L1087">
            <v>63</v>
          </cell>
        </row>
        <row r="1088">
          <cell r="L1088">
            <v>59</v>
          </cell>
        </row>
        <row r="1089">
          <cell r="L1089">
            <v>60</v>
          </cell>
        </row>
        <row r="1090">
          <cell r="L1090">
            <v>60</v>
          </cell>
        </row>
        <row r="1091">
          <cell r="L1091">
            <v>60</v>
          </cell>
        </row>
        <row r="1092">
          <cell r="L1092">
            <v>60</v>
          </cell>
        </row>
        <row r="1093">
          <cell r="L1093">
            <v>61</v>
          </cell>
        </row>
        <row r="1094">
          <cell r="L1094">
            <v>61</v>
          </cell>
        </row>
        <row r="1095">
          <cell r="L1095">
            <v>65</v>
          </cell>
        </row>
        <row r="1096">
          <cell r="L1096">
            <v>65</v>
          </cell>
        </row>
        <row r="1097">
          <cell r="L1097">
            <v>65</v>
          </cell>
        </row>
        <row r="1098">
          <cell r="L1098">
            <v>65</v>
          </cell>
        </row>
        <row r="1099">
          <cell r="L1099">
            <v>65</v>
          </cell>
        </row>
        <row r="1100">
          <cell r="L1100">
            <v>65</v>
          </cell>
        </row>
        <row r="1101">
          <cell r="L1101">
            <v>65</v>
          </cell>
        </row>
        <row r="1102">
          <cell r="L1102">
            <v>157</v>
          </cell>
        </row>
        <row r="1103">
          <cell r="L1103">
            <v>49</v>
          </cell>
        </row>
        <row r="1104">
          <cell r="L1104">
            <v>49</v>
          </cell>
        </row>
        <row r="1105">
          <cell r="L1105">
            <v>49</v>
          </cell>
        </row>
        <row r="1106">
          <cell r="L1106">
            <v>49</v>
          </cell>
        </row>
        <row r="1107">
          <cell r="L1107">
            <v>49</v>
          </cell>
        </row>
        <row r="1108">
          <cell r="L1108">
            <v>49</v>
          </cell>
        </row>
        <row r="1109">
          <cell r="L1109">
            <v>49</v>
          </cell>
        </row>
        <row r="1110">
          <cell r="L1110">
            <v>49</v>
          </cell>
        </row>
        <row r="1111">
          <cell r="L1111">
            <v>49</v>
          </cell>
        </row>
        <row r="1112">
          <cell r="L1112">
            <v>49</v>
          </cell>
        </row>
        <row r="1113">
          <cell r="L1113">
            <v>49</v>
          </cell>
        </row>
        <row r="1114">
          <cell r="L1114">
            <v>49</v>
          </cell>
        </row>
        <row r="1115">
          <cell r="L1115">
            <v>49</v>
          </cell>
        </row>
        <row r="1116">
          <cell r="L1116">
            <v>50</v>
          </cell>
        </row>
        <row r="1117">
          <cell r="L1117">
            <v>50</v>
          </cell>
        </row>
        <row r="1118">
          <cell r="L1118">
            <v>50</v>
          </cell>
        </row>
        <row r="1119">
          <cell r="L1119">
            <v>50</v>
          </cell>
        </row>
        <row r="1120">
          <cell r="L1120">
            <v>50</v>
          </cell>
        </row>
        <row r="1121">
          <cell r="L1121">
            <v>50</v>
          </cell>
        </row>
        <row r="1122">
          <cell r="L1122">
            <v>50</v>
          </cell>
        </row>
        <row r="1123">
          <cell r="L1123">
            <v>53</v>
          </cell>
        </row>
        <row r="1124">
          <cell r="L1124">
            <v>53</v>
          </cell>
        </row>
        <row r="1125">
          <cell r="L1125">
            <v>53</v>
          </cell>
        </row>
        <row r="1126">
          <cell r="L1126">
            <v>53</v>
          </cell>
        </row>
        <row r="1127">
          <cell r="L1127">
            <v>51</v>
          </cell>
        </row>
        <row r="1128">
          <cell r="L1128">
            <v>51</v>
          </cell>
        </row>
        <row r="1129">
          <cell r="L1129">
            <v>51</v>
          </cell>
        </row>
        <row r="1130">
          <cell r="L1130">
            <v>51</v>
          </cell>
        </row>
        <row r="1131">
          <cell r="L1131">
            <v>52</v>
          </cell>
        </row>
        <row r="1132">
          <cell r="L1132">
            <v>52</v>
          </cell>
        </row>
        <row r="1133">
          <cell r="L1133">
            <v>52</v>
          </cell>
        </row>
        <row r="1134">
          <cell r="L1134">
            <v>52</v>
          </cell>
        </row>
        <row r="1135">
          <cell r="L1135">
            <v>52</v>
          </cell>
        </row>
        <row r="1136">
          <cell r="L1136">
            <v>52</v>
          </cell>
        </row>
        <row r="1137">
          <cell r="L1137">
            <v>55</v>
          </cell>
        </row>
        <row r="1138">
          <cell r="L1138">
            <v>55</v>
          </cell>
        </row>
        <row r="1139">
          <cell r="L1139">
            <v>55</v>
          </cell>
        </row>
        <row r="1140">
          <cell r="L1140">
            <v>48</v>
          </cell>
        </row>
        <row r="1141">
          <cell r="L1141">
            <v>48</v>
          </cell>
        </row>
        <row r="1142">
          <cell r="L1142">
            <v>48</v>
          </cell>
        </row>
        <row r="1143">
          <cell r="L1143">
            <v>48</v>
          </cell>
        </row>
        <row r="1144">
          <cell r="L1144">
            <v>56</v>
          </cell>
        </row>
        <row r="1145">
          <cell r="L1145">
            <v>56</v>
          </cell>
        </row>
        <row r="1146">
          <cell r="L1146">
            <v>56</v>
          </cell>
        </row>
        <row r="1147">
          <cell r="L1147">
            <v>56</v>
          </cell>
        </row>
        <row r="1148">
          <cell r="L1148">
            <v>56</v>
          </cell>
        </row>
        <row r="1149">
          <cell r="L1149">
            <v>56</v>
          </cell>
        </row>
        <row r="1150">
          <cell r="L1150">
            <v>56</v>
          </cell>
        </row>
        <row r="1151">
          <cell r="L1151">
            <v>57</v>
          </cell>
        </row>
        <row r="1152">
          <cell r="L1152">
            <v>58</v>
          </cell>
        </row>
        <row r="1153">
          <cell r="L1153">
            <v>49</v>
          </cell>
        </row>
        <row r="1154">
          <cell r="L1154">
            <v>50</v>
          </cell>
        </row>
        <row r="1155">
          <cell r="L1155">
            <v>50</v>
          </cell>
        </row>
        <row r="1156">
          <cell r="L1156">
            <v>63</v>
          </cell>
        </row>
        <row r="1157">
          <cell r="L1157">
            <v>63</v>
          </cell>
        </row>
        <row r="1158">
          <cell r="L1158">
            <v>63</v>
          </cell>
        </row>
        <row r="1159">
          <cell r="L1159">
            <v>63</v>
          </cell>
        </row>
        <row r="1160">
          <cell r="L1160">
            <v>63</v>
          </cell>
        </row>
        <row r="1161">
          <cell r="L1161">
            <v>58</v>
          </cell>
        </row>
        <row r="1162">
          <cell r="L1162">
            <v>58</v>
          </cell>
        </row>
        <row r="1163">
          <cell r="L1163">
            <v>58</v>
          </cell>
        </row>
        <row r="1164">
          <cell r="L1164">
            <v>58</v>
          </cell>
        </row>
        <row r="1165">
          <cell r="L1165">
            <v>58</v>
          </cell>
        </row>
        <row r="1166">
          <cell r="L1166">
            <v>1</v>
          </cell>
        </row>
        <row r="1167">
          <cell r="L1167">
            <v>17</v>
          </cell>
        </row>
        <row r="1168">
          <cell r="L1168">
            <v>28</v>
          </cell>
        </row>
        <row r="1169">
          <cell r="L1169">
            <v>2</v>
          </cell>
        </row>
        <row r="1170">
          <cell r="L1170">
            <v>23</v>
          </cell>
        </row>
        <row r="1171">
          <cell r="L1171">
            <v>24</v>
          </cell>
        </row>
        <row r="1172">
          <cell r="L1172">
            <v>29</v>
          </cell>
        </row>
        <row r="1173">
          <cell r="L1173">
            <v>3</v>
          </cell>
        </row>
        <row r="1174">
          <cell r="L1174">
            <v>4</v>
          </cell>
        </row>
        <row r="1175">
          <cell r="L1175">
            <v>58</v>
          </cell>
        </row>
        <row r="1176">
          <cell r="L1176">
            <v>58</v>
          </cell>
        </row>
        <row r="1177">
          <cell r="L1177">
            <v>64</v>
          </cell>
        </row>
        <row r="1178">
          <cell r="L1178">
            <v>2</v>
          </cell>
        </row>
        <row r="1179">
          <cell r="L1179">
            <v>1</v>
          </cell>
        </row>
        <row r="1180">
          <cell r="L1180">
            <v>1</v>
          </cell>
        </row>
        <row r="1181">
          <cell r="L1181">
            <v>3</v>
          </cell>
        </row>
        <row r="1182">
          <cell r="L1182">
            <v>58</v>
          </cell>
        </row>
        <row r="1183">
          <cell r="L1183">
            <v>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09"/>
  <sheetViews>
    <sheetView showGridLines="0" tabSelected="1" zoomScale="40" zoomScaleNormal="40" workbookViewId="0">
      <pane xSplit="10" ySplit="10" topLeftCell="K11" activePane="bottomRight" state="frozen"/>
      <selection pane="topRight" activeCell="K1" sqref="K1"/>
      <selection pane="bottomLeft" activeCell="A11" sqref="A11"/>
      <selection pane="bottomRight" activeCell="G12" sqref="G12"/>
    </sheetView>
  </sheetViews>
  <sheetFormatPr baseColWidth="10" defaultColWidth="20.42578125" defaultRowHeight="21" x14ac:dyDescent="0.25"/>
  <cols>
    <col min="1" max="1" width="0" style="1" hidden="1" customWidth="1"/>
    <col min="2" max="2" width="20.42578125" style="34"/>
    <col min="3" max="3" width="27.7109375" style="42" customWidth="1"/>
    <col min="4" max="4" width="38.5703125" style="42" customWidth="1"/>
    <col min="5" max="5" width="24.5703125" style="34" bestFit="1" customWidth="1"/>
    <col min="6" max="6" width="37.7109375" style="42" customWidth="1"/>
    <col min="7" max="7" width="50.5703125" style="42" customWidth="1"/>
    <col min="8" max="8" width="43.7109375" style="35" bestFit="1" customWidth="1"/>
    <col min="9" max="9" width="20.140625" style="34" customWidth="1"/>
    <col min="10" max="10" width="18.28515625" style="34" customWidth="1"/>
    <col min="11" max="11" width="35.140625" style="1" bestFit="1" customWidth="1"/>
    <col min="12" max="12" width="32.28515625" style="1" customWidth="1"/>
    <col min="13" max="13" width="35.140625" style="1" bestFit="1" customWidth="1"/>
    <col min="14" max="14" width="30.5703125" style="1" bestFit="1" customWidth="1"/>
    <col min="15" max="15" width="35.5703125" style="1" bestFit="1" customWidth="1"/>
    <col min="16" max="16" width="27.7109375" style="1" bestFit="1" customWidth="1"/>
    <col min="17" max="17" width="31.140625" style="1" bestFit="1" customWidth="1"/>
    <col min="18" max="18" width="31.140625" style="1" customWidth="1"/>
    <col min="19" max="19" width="29.85546875" style="1" bestFit="1" customWidth="1"/>
    <col min="20" max="20" width="28.140625" style="1" bestFit="1" customWidth="1"/>
    <col min="21" max="21" width="32.7109375" style="1" bestFit="1" customWidth="1"/>
    <col min="22" max="23" width="20.7109375" style="1" bestFit="1" customWidth="1"/>
    <col min="24" max="24" width="32.85546875" style="1" customWidth="1"/>
    <col min="25" max="25" width="30.5703125" style="1" bestFit="1" customWidth="1"/>
    <col min="26" max="26" width="33.5703125" style="1" bestFit="1" customWidth="1"/>
    <col min="27" max="27" width="33.85546875" style="1" customWidth="1"/>
    <col min="28" max="28" width="31.140625" style="44" customWidth="1"/>
    <col min="29" max="29" width="9.42578125" style="1" hidden="1" customWidth="1"/>
    <col min="30" max="16384" width="20.42578125" style="1"/>
  </cols>
  <sheetData>
    <row r="3" spans="1:29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9" x14ac:dyDescent="0.2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9" spans="1:29" s="3" customFormat="1" x14ac:dyDescent="0.25">
      <c r="B9" s="4" t="s">
        <v>2</v>
      </c>
      <c r="C9" s="5"/>
      <c r="D9" s="5"/>
      <c r="E9" s="5"/>
      <c r="F9" s="5"/>
      <c r="G9" s="5"/>
      <c r="H9" s="5"/>
      <c r="I9" s="5"/>
      <c r="J9" s="6"/>
      <c r="K9" s="7" t="s">
        <v>3</v>
      </c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9"/>
      <c r="AB9" s="10" t="s">
        <v>4</v>
      </c>
    </row>
    <row r="10" spans="1:29" s="11" customFormat="1" ht="63" x14ac:dyDescent="0.25">
      <c r="B10" s="12" t="s">
        <v>5</v>
      </c>
      <c r="C10" s="13" t="s">
        <v>6</v>
      </c>
      <c r="D10" s="13" t="s">
        <v>7</v>
      </c>
      <c r="E10" s="12" t="s">
        <v>8</v>
      </c>
      <c r="F10" s="12" t="s">
        <v>9</v>
      </c>
      <c r="G10" s="12" t="s">
        <v>10</v>
      </c>
      <c r="H10" s="12" t="s">
        <v>11</v>
      </c>
      <c r="I10" s="12" t="s">
        <v>12</v>
      </c>
      <c r="J10" s="12" t="s">
        <v>13</v>
      </c>
      <c r="K10" s="12" t="s">
        <v>14</v>
      </c>
      <c r="L10" s="12" t="s">
        <v>15</v>
      </c>
      <c r="M10" s="12" t="s">
        <v>16</v>
      </c>
      <c r="N10" s="12" t="s">
        <v>17</v>
      </c>
      <c r="O10" s="12" t="s">
        <v>18</v>
      </c>
      <c r="P10" s="12" t="s">
        <v>19</v>
      </c>
      <c r="Q10" s="12" t="s">
        <v>20</v>
      </c>
      <c r="R10" s="12" t="s">
        <v>21</v>
      </c>
      <c r="S10" s="12" t="s">
        <v>22</v>
      </c>
      <c r="T10" s="12" t="s">
        <v>23</v>
      </c>
      <c r="U10" s="12" t="s">
        <v>24</v>
      </c>
      <c r="V10" s="12" t="s">
        <v>25</v>
      </c>
      <c r="W10" s="12" t="s">
        <v>26</v>
      </c>
      <c r="X10" s="12" t="s">
        <v>27</v>
      </c>
      <c r="Y10" s="12" t="s">
        <v>28</v>
      </c>
      <c r="Z10" s="12" t="s">
        <v>29</v>
      </c>
      <c r="AA10" s="14" t="s">
        <v>30</v>
      </c>
      <c r="AB10" s="12" t="s">
        <v>31</v>
      </c>
    </row>
    <row r="11" spans="1:29" ht="168" x14ac:dyDescent="0.25">
      <c r="A11" s="1" t="str">
        <f>+CONCATENATE(B11,"0",MID(I11,5,1))</f>
        <v>1.101</v>
      </c>
      <c r="B11" s="15" t="s">
        <v>32</v>
      </c>
      <c r="C11" s="16" t="s">
        <v>33</v>
      </c>
      <c r="D11" s="17" t="s">
        <v>34</v>
      </c>
      <c r="E11" s="18">
        <v>2024170010028</v>
      </c>
      <c r="F11" s="19" t="s">
        <v>35</v>
      </c>
      <c r="G11" s="17" t="s">
        <v>36</v>
      </c>
      <c r="H11" s="17" t="s">
        <v>37</v>
      </c>
      <c r="I11" s="15" t="s">
        <v>38</v>
      </c>
      <c r="J11" s="15">
        <v>1</v>
      </c>
      <c r="K11" s="20">
        <v>6000000000</v>
      </c>
      <c r="L11" s="20">
        <v>6000000000</v>
      </c>
      <c r="M11" s="20">
        <v>0</v>
      </c>
      <c r="N11" s="20">
        <v>0</v>
      </c>
      <c r="O11" s="20">
        <v>446483328</v>
      </c>
      <c r="P11" s="20">
        <v>0</v>
      </c>
      <c r="Q11" s="20">
        <v>0</v>
      </c>
      <c r="R11" s="20"/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0">
        <v>0</v>
      </c>
      <c r="AA11" s="20">
        <f>SUM(K11:Z11)</f>
        <v>12446483328</v>
      </c>
      <c r="AB11" s="21" t="str">
        <f>'[1]RESUMEN-PROGRAMAS'!AA3</f>
        <v>SECRETARÍA DE INFRAESTRUCTURA</v>
      </c>
      <c r="AC11" s="22">
        <v>28</v>
      </c>
    </row>
    <row r="12" spans="1:29" ht="126" x14ac:dyDescent="0.25">
      <c r="A12" s="1" t="str">
        <f t="shared" ref="A12:A75" si="0">+CONCATENATE(B12,"0",MID(I12,5,1))</f>
        <v>1.102</v>
      </c>
      <c r="B12" s="15" t="s">
        <v>32</v>
      </c>
      <c r="C12" s="16" t="s">
        <v>33</v>
      </c>
      <c r="D12" s="17" t="s">
        <v>39</v>
      </c>
      <c r="E12" s="18">
        <v>2024170010030</v>
      </c>
      <c r="F12" s="19" t="s">
        <v>40</v>
      </c>
      <c r="G12" s="17" t="s">
        <v>41</v>
      </c>
      <c r="H12" s="17" t="s">
        <v>42</v>
      </c>
      <c r="I12" s="15" t="s">
        <v>43</v>
      </c>
      <c r="J12" s="15">
        <v>1</v>
      </c>
      <c r="K12" s="20">
        <v>9899412816</v>
      </c>
      <c r="L12" s="20"/>
      <c r="M12" s="20">
        <v>13761861120</v>
      </c>
      <c r="N12" s="20"/>
      <c r="O12" s="20">
        <v>620000000</v>
      </c>
      <c r="P12" s="20">
        <v>986246064</v>
      </c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>
        <f t="shared" ref="AA12:AA76" si="1">SUM(K12:Z12)</f>
        <v>25267520000</v>
      </c>
      <c r="AB12" s="21" t="str">
        <f>'[1]RESUMEN-PROGRAMAS'!AA4</f>
        <v xml:space="preserve">SECRETARÍA DE EDUCACIÓN </v>
      </c>
      <c r="AC12" s="22">
        <v>28</v>
      </c>
    </row>
    <row r="13" spans="1:29" ht="84" x14ac:dyDescent="0.25">
      <c r="A13" s="1" t="str">
        <f t="shared" si="0"/>
        <v>1.102</v>
      </c>
      <c r="B13" s="15" t="s">
        <v>32</v>
      </c>
      <c r="C13" s="16" t="s">
        <v>33</v>
      </c>
      <c r="D13" s="17" t="s">
        <v>39</v>
      </c>
      <c r="E13" s="18">
        <v>2024170010032</v>
      </c>
      <c r="F13" s="19" t="s">
        <v>44</v>
      </c>
      <c r="G13" s="17" t="s">
        <v>45</v>
      </c>
      <c r="H13" s="17" t="s">
        <v>46</v>
      </c>
      <c r="I13" s="15" t="s">
        <v>47</v>
      </c>
      <c r="J13" s="15">
        <v>1</v>
      </c>
      <c r="K13" s="20">
        <v>5434960000</v>
      </c>
      <c r="L13" s="20">
        <v>0</v>
      </c>
      <c r="M13" s="20">
        <v>0</v>
      </c>
      <c r="N13" s="20">
        <v>0</v>
      </c>
      <c r="O13" s="20">
        <v>1771718070</v>
      </c>
      <c r="P13" s="20">
        <v>0</v>
      </c>
      <c r="Q13" s="20">
        <v>0</v>
      </c>
      <c r="R13" s="20"/>
      <c r="S13" s="20">
        <v>0</v>
      </c>
      <c r="T13" s="20">
        <v>0</v>
      </c>
      <c r="U13" s="20">
        <v>0</v>
      </c>
      <c r="V13" s="20">
        <v>0</v>
      </c>
      <c r="W13" s="20">
        <v>0</v>
      </c>
      <c r="X13" s="20">
        <v>0</v>
      </c>
      <c r="Y13" s="20">
        <v>0</v>
      </c>
      <c r="Z13" s="20">
        <v>0</v>
      </c>
      <c r="AA13" s="20">
        <f t="shared" si="1"/>
        <v>7206678070</v>
      </c>
      <c r="AB13" s="21" t="str">
        <f>'[1]RESUMEN-PROGRAMAS'!AA5</f>
        <v xml:space="preserve">SECRETARÍA DE EDUCACIÓN </v>
      </c>
      <c r="AC13" s="22">
        <v>28</v>
      </c>
    </row>
    <row r="14" spans="1:29" ht="105" x14ac:dyDescent="0.25">
      <c r="A14" s="1" t="str">
        <f t="shared" si="0"/>
        <v>1.102</v>
      </c>
      <c r="B14" s="15" t="s">
        <v>32</v>
      </c>
      <c r="C14" s="16" t="s">
        <v>33</v>
      </c>
      <c r="D14" s="17" t="s">
        <v>39</v>
      </c>
      <c r="E14" s="18">
        <v>2024170010029</v>
      </c>
      <c r="F14" s="19" t="s">
        <v>48</v>
      </c>
      <c r="G14" s="17" t="s">
        <v>49</v>
      </c>
      <c r="H14" s="17" t="s">
        <v>50</v>
      </c>
      <c r="I14" s="15" t="s">
        <v>51</v>
      </c>
      <c r="J14" s="15">
        <v>1</v>
      </c>
      <c r="K14" s="20">
        <v>3117237365</v>
      </c>
      <c r="L14" s="20"/>
      <c r="M14" s="20"/>
      <c r="N14" s="20"/>
      <c r="O14" s="20">
        <v>256519105937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>
        <f t="shared" si="1"/>
        <v>259636343302</v>
      </c>
      <c r="AB14" s="21" t="str">
        <f>'[1]RESUMEN-PROGRAMAS'!AA6</f>
        <v xml:space="preserve">SECRETARÍA DE EDUCACIÓN </v>
      </c>
      <c r="AC14" s="22">
        <v>28</v>
      </c>
    </row>
    <row r="15" spans="1:29" ht="147" x14ac:dyDescent="0.25">
      <c r="A15" s="1" t="str">
        <f t="shared" si="0"/>
        <v>1.103</v>
      </c>
      <c r="B15" s="15" t="s">
        <v>32</v>
      </c>
      <c r="C15" s="16" t="s">
        <v>33</v>
      </c>
      <c r="D15" s="16" t="s">
        <v>52</v>
      </c>
      <c r="E15" s="18">
        <v>2024170010031</v>
      </c>
      <c r="F15" s="19" t="s">
        <v>53</v>
      </c>
      <c r="G15" s="17" t="s">
        <v>54</v>
      </c>
      <c r="H15" s="17" t="s">
        <v>55</v>
      </c>
      <c r="I15" s="23" t="s">
        <v>56</v>
      </c>
      <c r="J15" s="15">
        <v>1</v>
      </c>
      <c r="K15" s="20">
        <v>1607200000.0000002</v>
      </c>
      <c r="L15" s="20">
        <v>0</v>
      </c>
      <c r="M15" s="20">
        <v>0</v>
      </c>
      <c r="N15" s="20">
        <v>0</v>
      </c>
      <c r="O15" s="20"/>
      <c r="P15" s="20">
        <v>0</v>
      </c>
      <c r="Q15" s="20">
        <v>0</v>
      </c>
      <c r="R15" s="20"/>
      <c r="S15" s="20">
        <v>0</v>
      </c>
      <c r="T15" s="20">
        <v>0</v>
      </c>
      <c r="U15" s="20">
        <v>0</v>
      </c>
      <c r="V15" s="20">
        <v>0</v>
      </c>
      <c r="W15" s="20">
        <v>0</v>
      </c>
      <c r="X15" s="20">
        <v>0</v>
      </c>
      <c r="Y15" s="20">
        <v>0</v>
      </c>
      <c r="Z15" s="20">
        <v>0</v>
      </c>
      <c r="AA15" s="20">
        <f t="shared" si="1"/>
        <v>1607200000.0000002</v>
      </c>
      <c r="AB15" s="21" t="str">
        <f>'[1]RESUMEN-PROGRAMAS'!AA7</f>
        <v xml:space="preserve">SECRETARÍA DE EDUCACIÓN </v>
      </c>
      <c r="AC15" s="22">
        <v>28</v>
      </c>
    </row>
    <row r="16" spans="1:29" ht="189" x14ac:dyDescent="0.25">
      <c r="A16" s="1" t="str">
        <f t="shared" si="0"/>
        <v>1.201</v>
      </c>
      <c r="B16" s="15" t="s">
        <v>57</v>
      </c>
      <c r="C16" s="16" t="s">
        <v>58</v>
      </c>
      <c r="D16" s="17" t="s">
        <v>59</v>
      </c>
      <c r="E16" s="18">
        <v>2024170010045</v>
      </c>
      <c r="F16" s="19" t="s">
        <v>60</v>
      </c>
      <c r="G16" s="17" t="s">
        <v>61</v>
      </c>
      <c r="H16" s="17" t="s">
        <v>62</v>
      </c>
      <c r="I16" s="15" t="s">
        <v>63</v>
      </c>
      <c r="J16" s="15">
        <v>1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/>
      <c r="S16" s="20">
        <v>0</v>
      </c>
      <c r="T16" s="20">
        <v>0</v>
      </c>
      <c r="U16" s="20">
        <v>400000000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f t="shared" si="1"/>
        <v>400000000</v>
      </c>
      <c r="AB16" s="21" t="s">
        <v>64</v>
      </c>
      <c r="AC16" s="22">
        <v>40</v>
      </c>
    </row>
    <row r="17" spans="1:29" ht="147" x14ac:dyDescent="0.25">
      <c r="A17" s="1" t="str">
        <f t="shared" si="0"/>
        <v>1.201</v>
      </c>
      <c r="B17" s="15" t="s">
        <v>57</v>
      </c>
      <c r="C17" s="16" t="s">
        <v>58</v>
      </c>
      <c r="D17" s="17" t="s">
        <v>59</v>
      </c>
      <c r="E17" s="18">
        <v>2024170010049</v>
      </c>
      <c r="F17" s="19" t="s">
        <v>65</v>
      </c>
      <c r="G17" s="17" t="s">
        <v>66</v>
      </c>
      <c r="H17" s="17" t="s">
        <v>67</v>
      </c>
      <c r="I17" s="15" t="s">
        <v>68</v>
      </c>
      <c r="J17" s="15">
        <v>1</v>
      </c>
      <c r="K17" s="20">
        <v>158200000</v>
      </c>
      <c r="L17" s="20"/>
      <c r="M17" s="20">
        <v>0</v>
      </c>
      <c r="N17" s="20"/>
      <c r="O17" s="20"/>
      <c r="P17" s="20"/>
      <c r="Q17" s="20"/>
      <c r="R17" s="20"/>
      <c r="S17" s="20"/>
      <c r="T17" s="20"/>
      <c r="U17" s="20">
        <v>670000000</v>
      </c>
      <c r="V17" s="20"/>
      <c r="W17" s="20"/>
      <c r="X17" s="20"/>
      <c r="Y17" s="20"/>
      <c r="Z17" s="20"/>
      <c r="AA17" s="20">
        <f t="shared" si="1"/>
        <v>828200000</v>
      </c>
      <c r="AB17" s="21" t="s">
        <v>64</v>
      </c>
      <c r="AC17" s="22">
        <v>40</v>
      </c>
    </row>
    <row r="18" spans="1:29" ht="168" x14ac:dyDescent="0.25">
      <c r="A18" s="24">
        <v>1203</v>
      </c>
      <c r="B18" s="15" t="s">
        <v>57</v>
      </c>
      <c r="C18" s="16" t="s">
        <v>58</v>
      </c>
      <c r="D18" s="17" t="s">
        <v>69</v>
      </c>
      <c r="E18" s="18">
        <v>2024170010053</v>
      </c>
      <c r="F18" s="19" t="s">
        <v>70</v>
      </c>
      <c r="G18" s="17" t="s">
        <v>71</v>
      </c>
      <c r="H18" s="17" t="s">
        <v>72</v>
      </c>
      <c r="I18" s="15" t="s">
        <v>73</v>
      </c>
      <c r="J18" s="15">
        <v>1</v>
      </c>
      <c r="K18" s="20">
        <f>779520000+7000000000</f>
        <v>7779520000</v>
      </c>
      <c r="L18" s="20"/>
      <c r="M18" s="20">
        <v>147147036659</v>
      </c>
      <c r="N18" s="20"/>
      <c r="O18" s="20"/>
      <c r="P18" s="20"/>
      <c r="Q18" s="20"/>
      <c r="R18" s="20"/>
      <c r="S18" s="20"/>
      <c r="T18" s="20"/>
      <c r="U18" s="25">
        <v>59596137410</v>
      </c>
      <c r="V18" s="20"/>
      <c r="W18" s="20"/>
      <c r="X18" s="20"/>
      <c r="Y18" s="20"/>
      <c r="Z18" s="20"/>
      <c r="AA18" s="20">
        <f t="shared" si="1"/>
        <v>214522694069</v>
      </c>
      <c r="AB18" s="21" t="s">
        <v>64</v>
      </c>
      <c r="AC18" s="22">
        <v>40</v>
      </c>
    </row>
    <row r="19" spans="1:29" ht="189" x14ac:dyDescent="0.25">
      <c r="A19" s="1" t="str">
        <f t="shared" si="0"/>
        <v>1.202</v>
      </c>
      <c r="B19" s="15" t="s">
        <v>57</v>
      </c>
      <c r="C19" s="16" t="s">
        <v>58</v>
      </c>
      <c r="D19" s="16" t="s">
        <v>74</v>
      </c>
      <c r="E19" s="18">
        <v>2024170010048</v>
      </c>
      <c r="F19" s="19" t="s">
        <v>75</v>
      </c>
      <c r="G19" s="17" t="s">
        <v>76</v>
      </c>
      <c r="H19" s="17" t="s">
        <v>77</v>
      </c>
      <c r="I19" s="15" t="s">
        <v>78</v>
      </c>
      <c r="J19" s="15">
        <v>1</v>
      </c>
      <c r="K19" s="20">
        <v>426019025.70000005</v>
      </c>
      <c r="L19" s="20"/>
      <c r="M19" s="20">
        <v>0</v>
      </c>
      <c r="N19" s="20"/>
      <c r="O19" s="20"/>
      <c r="P19" s="20"/>
      <c r="Q19" s="20"/>
      <c r="R19" s="20"/>
      <c r="S19" s="20"/>
      <c r="T19" s="20"/>
      <c r="U19" s="25">
        <v>50000000</v>
      </c>
      <c r="V19" s="20"/>
      <c r="W19" s="20"/>
      <c r="X19" s="20"/>
      <c r="Y19" s="20"/>
      <c r="Z19" s="20"/>
      <c r="AA19" s="20">
        <f t="shared" si="1"/>
        <v>476019025.70000005</v>
      </c>
      <c r="AB19" s="21" t="s">
        <v>64</v>
      </c>
      <c r="AC19" s="22">
        <v>40</v>
      </c>
    </row>
    <row r="20" spans="1:29" ht="231" x14ac:dyDescent="0.25">
      <c r="A20" s="1" t="str">
        <f t="shared" si="0"/>
        <v>1.202</v>
      </c>
      <c r="B20" s="15" t="s">
        <v>57</v>
      </c>
      <c r="C20" s="16" t="s">
        <v>58</v>
      </c>
      <c r="D20" s="16" t="s">
        <v>74</v>
      </c>
      <c r="E20" s="18">
        <v>2024170010052</v>
      </c>
      <c r="F20" s="19" t="s">
        <v>79</v>
      </c>
      <c r="G20" s="17" t="s">
        <v>80</v>
      </c>
      <c r="H20" s="17" t="s">
        <v>81</v>
      </c>
      <c r="I20" s="15" t="s">
        <v>82</v>
      </c>
      <c r="J20" s="15">
        <v>1</v>
      </c>
      <c r="K20" s="20">
        <v>600000000</v>
      </c>
      <c r="L20" s="20"/>
      <c r="M20" s="25">
        <v>80432800</v>
      </c>
      <c r="N20" s="20"/>
      <c r="O20" s="20"/>
      <c r="P20" s="20"/>
      <c r="Q20" s="20"/>
      <c r="R20" s="20"/>
      <c r="S20" s="20"/>
      <c r="T20" s="20"/>
      <c r="U20" s="25">
        <v>175000000</v>
      </c>
      <c r="V20" s="20"/>
      <c r="W20" s="20"/>
      <c r="X20" s="20"/>
      <c r="Y20" s="20"/>
      <c r="Z20" s="20"/>
      <c r="AA20" s="20">
        <f t="shared" si="1"/>
        <v>855432800</v>
      </c>
      <c r="AB20" s="21" t="s">
        <v>64</v>
      </c>
      <c r="AC20" s="22">
        <v>40</v>
      </c>
    </row>
    <row r="21" spans="1:29" ht="210" x14ac:dyDescent="0.25">
      <c r="A21" s="1" t="str">
        <f t="shared" si="0"/>
        <v>1.202</v>
      </c>
      <c r="B21" s="15" t="s">
        <v>57</v>
      </c>
      <c r="C21" s="16" t="s">
        <v>58</v>
      </c>
      <c r="D21" s="16" t="s">
        <v>74</v>
      </c>
      <c r="E21" s="18">
        <v>2024170010050</v>
      </c>
      <c r="F21" s="19" t="s">
        <v>83</v>
      </c>
      <c r="G21" s="17" t="s">
        <v>84</v>
      </c>
      <c r="H21" s="17" t="s">
        <v>85</v>
      </c>
      <c r="I21" s="15" t="s">
        <v>86</v>
      </c>
      <c r="J21" s="15">
        <v>1</v>
      </c>
      <c r="K21" s="20">
        <f>8273842109.3-7000000000</f>
        <v>1273842109.3000002</v>
      </c>
      <c r="L21" s="20"/>
      <c r="M21" s="20">
        <v>530000000</v>
      </c>
      <c r="N21" s="20"/>
      <c r="O21" s="20"/>
      <c r="P21" s="20"/>
      <c r="Q21" s="20"/>
      <c r="R21" s="20"/>
      <c r="S21" s="20"/>
      <c r="T21" s="20"/>
      <c r="U21" s="25">
        <v>3846792872</v>
      </c>
      <c r="V21" s="20"/>
      <c r="W21" s="20"/>
      <c r="X21" s="20"/>
      <c r="Y21" s="20"/>
      <c r="Z21" s="20"/>
      <c r="AA21" s="20">
        <f t="shared" si="1"/>
        <v>5650634981.3000002</v>
      </c>
      <c r="AB21" s="21" t="s">
        <v>64</v>
      </c>
      <c r="AC21" s="22">
        <v>40</v>
      </c>
    </row>
    <row r="22" spans="1:29" ht="189" x14ac:dyDescent="0.25">
      <c r="A22" s="1" t="str">
        <f t="shared" si="0"/>
        <v>1.202</v>
      </c>
      <c r="B22" s="15" t="s">
        <v>57</v>
      </c>
      <c r="C22" s="16" t="s">
        <v>58</v>
      </c>
      <c r="D22" s="16" t="s">
        <v>74</v>
      </c>
      <c r="E22" s="18">
        <v>2024170010051</v>
      </c>
      <c r="F22" s="19" t="s">
        <v>87</v>
      </c>
      <c r="G22" s="17" t="s">
        <v>88</v>
      </c>
      <c r="H22" s="17" t="s">
        <v>89</v>
      </c>
      <c r="I22" s="15" t="s">
        <v>90</v>
      </c>
      <c r="J22" s="15">
        <v>1</v>
      </c>
      <c r="K22" s="20">
        <v>0</v>
      </c>
      <c r="L22" s="20"/>
      <c r="M22" s="20"/>
      <c r="N22" s="20"/>
      <c r="O22" s="20"/>
      <c r="P22" s="20"/>
      <c r="Q22" s="20"/>
      <c r="R22" s="20"/>
      <c r="S22" s="20"/>
      <c r="T22" s="20"/>
      <c r="U22" s="20">
        <v>430000000</v>
      </c>
      <c r="V22" s="20"/>
      <c r="W22" s="20"/>
      <c r="X22" s="20"/>
      <c r="Y22" s="20"/>
      <c r="Z22" s="20"/>
      <c r="AA22" s="20">
        <f t="shared" si="1"/>
        <v>430000000</v>
      </c>
      <c r="AB22" s="21" t="s">
        <v>64</v>
      </c>
      <c r="AC22" s="22">
        <v>40</v>
      </c>
    </row>
    <row r="23" spans="1:29" ht="105" x14ac:dyDescent="0.25">
      <c r="A23" s="1" t="str">
        <f t="shared" si="0"/>
        <v>1.202</v>
      </c>
      <c r="B23" s="15" t="s">
        <v>57</v>
      </c>
      <c r="C23" s="16" t="s">
        <v>58</v>
      </c>
      <c r="D23" s="16" t="s">
        <v>74</v>
      </c>
      <c r="E23" s="18">
        <v>2024170010046</v>
      </c>
      <c r="F23" s="19" t="s">
        <v>91</v>
      </c>
      <c r="G23" s="17" t="s">
        <v>92</v>
      </c>
      <c r="H23" s="17" t="s">
        <v>93</v>
      </c>
      <c r="I23" s="15" t="s">
        <v>94</v>
      </c>
      <c r="J23" s="15">
        <v>1</v>
      </c>
      <c r="K23" s="20">
        <v>159040000.00000003</v>
      </c>
      <c r="L23" s="20"/>
      <c r="M23" s="20">
        <v>0</v>
      </c>
      <c r="N23" s="20"/>
      <c r="O23" s="20"/>
      <c r="P23" s="20"/>
      <c r="Q23" s="20"/>
      <c r="R23" s="20"/>
      <c r="S23" s="20"/>
      <c r="T23" s="20"/>
      <c r="U23" s="20">
        <v>0</v>
      </c>
      <c r="V23" s="20"/>
      <c r="W23" s="20"/>
      <c r="X23" s="20"/>
      <c r="Y23" s="20"/>
      <c r="Z23" s="20"/>
      <c r="AA23" s="20">
        <f t="shared" si="1"/>
        <v>159040000.00000003</v>
      </c>
      <c r="AB23" s="21" t="s">
        <v>64</v>
      </c>
      <c r="AC23" s="22">
        <v>40</v>
      </c>
    </row>
    <row r="24" spans="1:29" ht="84" x14ac:dyDescent="0.25">
      <c r="A24" s="1" t="str">
        <f t="shared" si="0"/>
        <v>1.203</v>
      </c>
      <c r="B24" s="15" t="s">
        <v>57</v>
      </c>
      <c r="C24" s="16" t="s">
        <v>58</v>
      </c>
      <c r="D24" s="17" t="s">
        <v>69</v>
      </c>
      <c r="E24" s="18">
        <v>2024170010047</v>
      </c>
      <c r="F24" s="19" t="s">
        <v>95</v>
      </c>
      <c r="G24" s="17" t="s">
        <v>96</v>
      </c>
      <c r="H24" s="17" t="s">
        <v>72</v>
      </c>
      <c r="I24" s="15" t="s">
        <v>73</v>
      </c>
      <c r="J24" s="15">
        <v>1</v>
      </c>
      <c r="K24" s="25">
        <v>310735290</v>
      </c>
      <c r="L24" s="20"/>
      <c r="M24" s="20">
        <v>73140</v>
      </c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>
        <f t="shared" si="1"/>
        <v>310808430</v>
      </c>
      <c r="AB24" s="21" t="s">
        <v>64</v>
      </c>
      <c r="AC24" s="22">
        <v>40</v>
      </c>
    </row>
    <row r="25" spans="1:29" ht="147" x14ac:dyDescent="0.25">
      <c r="A25" s="26" t="str">
        <f t="shared" si="0"/>
        <v>1.301</v>
      </c>
      <c r="B25" s="15" t="s">
        <v>97</v>
      </c>
      <c r="C25" s="19" t="s">
        <v>98</v>
      </c>
      <c r="D25" s="19" t="s">
        <v>99</v>
      </c>
      <c r="E25" s="18">
        <v>2024170010027</v>
      </c>
      <c r="F25" s="19" t="s">
        <v>100</v>
      </c>
      <c r="G25" s="17" t="s">
        <v>101</v>
      </c>
      <c r="H25" s="17" t="s">
        <v>102</v>
      </c>
      <c r="I25" s="15" t="s">
        <v>103</v>
      </c>
      <c r="J25" s="15">
        <v>1</v>
      </c>
      <c r="K25" s="20">
        <v>2804800000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>
        <f t="shared" si="1"/>
        <v>2804800000</v>
      </c>
      <c r="AB25" s="21" t="s">
        <v>104</v>
      </c>
      <c r="AC25" s="22">
        <v>27</v>
      </c>
    </row>
    <row r="26" spans="1:29" ht="147" x14ac:dyDescent="0.25">
      <c r="A26" s="26" t="str">
        <f t="shared" si="0"/>
        <v>1.301</v>
      </c>
      <c r="B26" s="15" t="s">
        <v>97</v>
      </c>
      <c r="C26" s="19" t="s">
        <v>98</v>
      </c>
      <c r="D26" s="19" t="s">
        <v>99</v>
      </c>
      <c r="E26" s="18">
        <v>2024170010027</v>
      </c>
      <c r="F26" s="19" t="s">
        <v>100</v>
      </c>
      <c r="G26" s="17" t="s">
        <v>101</v>
      </c>
      <c r="H26" s="17" t="s">
        <v>105</v>
      </c>
      <c r="I26" s="15" t="s">
        <v>106</v>
      </c>
      <c r="J26" s="15">
        <v>1</v>
      </c>
      <c r="K26" s="20">
        <v>70000000</v>
      </c>
      <c r="L26" s="20">
        <v>716681200</v>
      </c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>
        <f t="shared" si="1"/>
        <v>786681200</v>
      </c>
      <c r="AB26" s="21" t="s">
        <v>104</v>
      </c>
      <c r="AC26" s="22">
        <v>27</v>
      </c>
    </row>
    <row r="27" spans="1:29" ht="168" x14ac:dyDescent="0.25">
      <c r="A27" s="26" t="str">
        <f t="shared" si="0"/>
        <v>1.302</v>
      </c>
      <c r="B27" s="15" t="s">
        <v>97</v>
      </c>
      <c r="C27" s="19" t="s">
        <v>98</v>
      </c>
      <c r="D27" s="19" t="s">
        <v>107</v>
      </c>
      <c r="E27" s="18">
        <v>2024170010007</v>
      </c>
      <c r="F27" s="19" t="s">
        <v>108</v>
      </c>
      <c r="G27" s="17" t="s">
        <v>109</v>
      </c>
      <c r="H27" s="17" t="s">
        <v>110</v>
      </c>
      <c r="I27" s="15" t="s">
        <v>111</v>
      </c>
      <c r="J27" s="15">
        <v>1</v>
      </c>
      <c r="K27" s="20">
        <v>1472800000</v>
      </c>
      <c r="L27" s="20">
        <v>1000000000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>
        <f t="shared" si="1"/>
        <v>2472800000</v>
      </c>
      <c r="AB27" s="21" t="s">
        <v>112</v>
      </c>
      <c r="AC27" s="22">
        <v>20</v>
      </c>
    </row>
    <row r="28" spans="1:29" ht="168" x14ac:dyDescent="0.25">
      <c r="A28" s="26" t="str">
        <f t="shared" si="0"/>
        <v>1.303</v>
      </c>
      <c r="B28" s="15" t="s">
        <v>97</v>
      </c>
      <c r="C28" s="19" t="s">
        <v>98</v>
      </c>
      <c r="D28" s="19" t="s">
        <v>113</v>
      </c>
      <c r="E28" s="18">
        <v>2024170010009</v>
      </c>
      <c r="F28" s="19" t="s">
        <v>114</v>
      </c>
      <c r="G28" s="17" t="s">
        <v>115</v>
      </c>
      <c r="H28" s="17" t="s">
        <v>116</v>
      </c>
      <c r="I28" s="15" t="s">
        <v>117</v>
      </c>
      <c r="J28" s="15">
        <v>1</v>
      </c>
      <c r="K28" s="20"/>
      <c r="L28" s="20">
        <v>993280000</v>
      </c>
      <c r="M28" s="20">
        <v>50146965</v>
      </c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>
        <f t="shared" si="1"/>
        <v>1043426965</v>
      </c>
      <c r="AB28" s="21" t="s">
        <v>118</v>
      </c>
      <c r="AC28" s="22">
        <v>20</v>
      </c>
    </row>
    <row r="29" spans="1:29" ht="126" x14ac:dyDescent="0.25">
      <c r="A29" s="26" t="str">
        <f t="shared" si="0"/>
        <v>1.304</v>
      </c>
      <c r="B29" s="15" t="s">
        <v>97</v>
      </c>
      <c r="C29" s="19" t="s">
        <v>98</v>
      </c>
      <c r="D29" s="19" t="s">
        <v>119</v>
      </c>
      <c r="E29" s="18">
        <v>2024170010035</v>
      </c>
      <c r="F29" s="19" t="s">
        <v>120</v>
      </c>
      <c r="G29" s="17" t="s">
        <v>121</v>
      </c>
      <c r="H29" s="17" t="s">
        <v>122</v>
      </c>
      <c r="I29" s="15" t="s">
        <v>123</v>
      </c>
      <c r="J29" s="15">
        <v>1</v>
      </c>
      <c r="K29" s="20">
        <v>841597268</v>
      </c>
      <c r="L29" s="20">
        <v>700000000</v>
      </c>
      <c r="M29" s="20">
        <v>0</v>
      </c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>
        <f t="shared" si="1"/>
        <v>1541597268</v>
      </c>
      <c r="AB29" s="21" t="s">
        <v>124</v>
      </c>
      <c r="AC29" s="22">
        <v>29</v>
      </c>
    </row>
    <row r="30" spans="1:29" ht="147" x14ac:dyDescent="0.25">
      <c r="A30" s="26" t="str">
        <f t="shared" si="0"/>
        <v>1.304</v>
      </c>
      <c r="B30" s="15" t="s">
        <v>97</v>
      </c>
      <c r="C30" s="19" t="s">
        <v>98</v>
      </c>
      <c r="D30" s="19" t="s">
        <v>119</v>
      </c>
      <c r="E30" s="18">
        <v>2024170010024</v>
      </c>
      <c r="F30" s="27" t="s">
        <v>125</v>
      </c>
      <c r="G30" s="17" t="s">
        <v>126</v>
      </c>
      <c r="H30" s="17" t="s">
        <v>127</v>
      </c>
      <c r="I30" s="15" t="s">
        <v>128</v>
      </c>
      <c r="J30" s="15">
        <v>1</v>
      </c>
      <c r="K30" s="20">
        <v>0</v>
      </c>
      <c r="L30" s="20"/>
      <c r="M30" s="20">
        <v>633171279</v>
      </c>
      <c r="N30" s="20"/>
      <c r="O30" s="20"/>
      <c r="P30" s="20"/>
      <c r="Q30" s="20">
        <v>3578963300</v>
      </c>
      <c r="R30" s="20"/>
      <c r="S30" s="20"/>
      <c r="T30" s="20"/>
      <c r="U30" s="20"/>
      <c r="V30" s="20"/>
      <c r="W30" s="20"/>
      <c r="X30" s="20"/>
      <c r="Y30" s="20"/>
      <c r="Z30" s="20"/>
      <c r="AA30" s="20">
        <f t="shared" si="1"/>
        <v>4212134579</v>
      </c>
      <c r="AB30" s="21" t="s">
        <v>124</v>
      </c>
      <c r="AC30" s="22">
        <v>29</v>
      </c>
    </row>
    <row r="31" spans="1:29" ht="84" x14ac:dyDescent="0.25">
      <c r="A31" s="26" t="str">
        <f t="shared" si="0"/>
        <v>1.305</v>
      </c>
      <c r="B31" s="15" t="s">
        <v>97</v>
      </c>
      <c r="C31" s="19" t="s">
        <v>98</v>
      </c>
      <c r="D31" s="19" t="s">
        <v>129</v>
      </c>
      <c r="E31" s="18">
        <v>2024170010034</v>
      </c>
      <c r="F31" s="19" t="s">
        <v>130</v>
      </c>
      <c r="G31" s="17" t="s">
        <v>131</v>
      </c>
      <c r="H31" s="17" t="s">
        <v>132</v>
      </c>
      <c r="I31" s="15" t="s">
        <v>133</v>
      </c>
      <c r="J31" s="15">
        <v>1</v>
      </c>
      <c r="K31" s="20">
        <v>3369830985</v>
      </c>
      <c r="L31" s="20">
        <v>880209016</v>
      </c>
      <c r="M31" s="20">
        <v>5816619199</v>
      </c>
      <c r="N31" s="20">
        <v>1500000000</v>
      </c>
      <c r="O31" s="20"/>
      <c r="P31" s="20"/>
      <c r="Q31" s="20"/>
      <c r="R31" s="20"/>
      <c r="S31" s="20"/>
      <c r="T31" s="20"/>
      <c r="U31" s="20"/>
      <c r="V31" s="20"/>
      <c r="W31" s="20"/>
      <c r="X31" s="20">
        <v>300000000</v>
      </c>
      <c r="Y31" s="20"/>
      <c r="Z31" s="20"/>
      <c r="AA31" s="20">
        <f t="shared" si="1"/>
        <v>11866659200</v>
      </c>
      <c r="AB31" s="21" t="s">
        <v>124</v>
      </c>
      <c r="AC31" s="22">
        <v>29</v>
      </c>
    </row>
    <row r="32" spans="1:29" ht="126" x14ac:dyDescent="0.25">
      <c r="A32" s="26" t="str">
        <f t="shared" si="0"/>
        <v>1.306</v>
      </c>
      <c r="B32" s="15" t="s">
        <v>97</v>
      </c>
      <c r="C32" s="19" t="s">
        <v>98</v>
      </c>
      <c r="D32" s="19" t="s">
        <v>134</v>
      </c>
      <c r="E32" s="18">
        <v>2024170010033</v>
      </c>
      <c r="F32" s="19" t="s">
        <v>135</v>
      </c>
      <c r="G32" s="17" t="s">
        <v>136</v>
      </c>
      <c r="H32" s="17" t="s">
        <v>137</v>
      </c>
      <c r="I32" s="15" t="s">
        <v>138</v>
      </c>
      <c r="J32" s="15">
        <v>1</v>
      </c>
      <c r="K32" s="20">
        <v>1766729511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>
        <f t="shared" si="1"/>
        <v>1766729511</v>
      </c>
      <c r="AB32" s="21" t="s">
        <v>124</v>
      </c>
      <c r="AC32" s="22">
        <v>29</v>
      </c>
    </row>
    <row r="33" spans="1:29" ht="126" x14ac:dyDescent="0.25">
      <c r="A33" s="26" t="str">
        <f t="shared" si="0"/>
        <v>1.306</v>
      </c>
      <c r="B33" s="15" t="s">
        <v>97</v>
      </c>
      <c r="C33" s="19" t="s">
        <v>98</v>
      </c>
      <c r="D33" s="19" t="s">
        <v>134</v>
      </c>
      <c r="E33" s="18">
        <v>2024170010033</v>
      </c>
      <c r="F33" s="19" t="s">
        <v>135</v>
      </c>
      <c r="G33" s="17" t="s">
        <v>136</v>
      </c>
      <c r="H33" s="17" t="s">
        <v>139</v>
      </c>
      <c r="I33" s="15" t="s">
        <v>140</v>
      </c>
      <c r="J33" s="15">
        <v>1</v>
      </c>
      <c r="K33" s="20">
        <v>2422957613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>
        <f t="shared" si="1"/>
        <v>2422957613</v>
      </c>
      <c r="AB33" s="21" t="s">
        <v>124</v>
      </c>
      <c r="AC33" s="22">
        <v>29</v>
      </c>
    </row>
    <row r="34" spans="1:29" ht="126" x14ac:dyDescent="0.25">
      <c r="A34" s="26" t="str">
        <f t="shared" si="0"/>
        <v>1.306</v>
      </c>
      <c r="B34" s="15" t="s">
        <v>97</v>
      </c>
      <c r="C34" s="19" t="s">
        <v>98</v>
      </c>
      <c r="D34" s="19" t="s">
        <v>134</v>
      </c>
      <c r="E34" s="18">
        <v>2024170010033</v>
      </c>
      <c r="F34" s="19" t="s">
        <v>135</v>
      </c>
      <c r="G34" s="17" t="s">
        <v>136</v>
      </c>
      <c r="H34" s="17" t="s">
        <v>141</v>
      </c>
      <c r="I34" s="15" t="s">
        <v>142</v>
      </c>
      <c r="J34" s="15">
        <v>19</v>
      </c>
      <c r="K34" s="20">
        <v>1787520000.0000002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>
        <f t="shared" si="1"/>
        <v>1787520000.0000002</v>
      </c>
      <c r="AB34" s="21" t="s">
        <v>124</v>
      </c>
      <c r="AC34" s="22">
        <v>29</v>
      </c>
    </row>
    <row r="35" spans="1:29" ht="126" x14ac:dyDescent="0.25">
      <c r="A35" s="1" t="str">
        <f t="shared" si="0"/>
        <v>1.401</v>
      </c>
      <c r="B35" s="15" t="s">
        <v>143</v>
      </c>
      <c r="C35" s="19" t="s">
        <v>144</v>
      </c>
      <c r="D35" s="19" t="s">
        <v>145</v>
      </c>
      <c r="E35" s="18">
        <v>2024170010044</v>
      </c>
      <c r="F35" s="19" t="s">
        <v>146</v>
      </c>
      <c r="G35" s="19" t="s">
        <v>147</v>
      </c>
      <c r="H35" s="17" t="s">
        <v>148</v>
      </c>
      <c r="I35" s="15" t="s">
        <v>149</v>
      </c>
      <c r="J35" s="15">
        <v>1</v>
      </c>
      <c r="K35" s="20">
        <v>14000000000</v>
      </c>
      <c r="L35" s="20"/>
      <c r="M35" s="20">
        <v>300000000</v>
      </c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>
        <f t="shared" si="1"/>
        <v>14300000000</v>
      </c>
      <c r="AB35" s="21" t="s">
        <v>150</v>
      </c>
      <c r="AC35" s="22">
        <v>36</v>
      </c>
    </row>
    <row r="36" spans="1:29" ht="147" x14ac:dyDescent="0.25">
      <c r="A36" s="1" t="str">
        <f t="shared" si="0"/>
        <v>1.401</v>
      </c>
      <c r="B36" s="15" t="s">
        <v>143</v>
      </c>
      <c r="C36" s="19" t="s">
        <v>144</v>
      </c>
      <c r="D36" s="19" t="s">
        <v>145</v>
      </c>
      <c r="E36" s="18">
        <v>2024170010017</v>
      </c>
      <c r="F36" s="19" t="s">
        <v>151</v>
      </c>
      <c r="G36" s="19" t="s">
        <v>152</v>
      </c>
      <c r="H36" s="17" t="s">
        <v>148</v>
      </c>
      <c r="I36" s="15" t="s">
        <v>149</v>
      </c>
      <c r="J36" s="15">
        <v>1</v>
      </c>
      <c r="K36" s="20">
        <v>803975960</v>
      </c>
      <c r="L36" s="20"/>
      <c r="M36" s="20">
        <v>1569074135</v>
      </c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>
        <f t="shared" si="1"/>
        <v>2373050095</v>
      </c>
      <c r="AB36" s="21" t="s">
        <v>153</v>
      </c>
      <c r="AC36" s="22">
        <v>36</v>
      </c>
    </row>
    <row r="37" spans="1:29" ht="84" x14ac:dyDescent="0.25">
      <c r="A37" s="1" t="str">
        <f t="shared" si="0"/>
        <v>1.402</v>
      </c>
      <c r="B37" s="15" t="s">
        <v>143</v>
      </c>
      <c r="C37" s="19" t="s">
        <v>144</v>
      </c>
      <c r="D37" s="19" t="s">
        <v>154</v>
      </c>
      <c r="E37" s="18">
        <v>2024170010043</v>
      </c>
      <c r="F37" s="19" t="s">
        <v>155</v>
      </c>
      <c r="G37" s="19" t="s">
        <v>156</v>
      </c>
      <c r="H37" s="17" t="s">
        <v>157</v>
      </c>
      <c r="I37" s="15" t="s">
        <v>158</v>
      </c>
      <c r="J37" s="15">
        <v>1</v>
      </c>
      <c r="K37" s="20">
        <v>2111761190</v>
      </c>
      <c r="L37" s="20"/>
      <c r="M37" s="20">
        <v>40800000</v>
      </c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>
        <f t="shared" si="1"/>
        <v>2152561190</v>
      </c>
      <c r="AB37" s="21" t="s">
        <v>153</v>
      </c>
      <c r="AC37" s="22">
        <v>36</v>
      </c>
    </row>
    <row r="38" spans="1:29" ht="84" x14ac:dyDescent="0.25">
      <c r="A38" s="1" t="str">
        <f t="shared" si="0"/>
        <v>1.403</v>
      </c>
      <c r="B38" s="15" t="s">
        <v>143</v>
      </c>
      <c r="C38" s="19" t="s">
        <v>144</v>
      </c>
      <c r="D38" s="19" t="s">
        <v>159</v>
      </c>
      <c r="E38" s="18">
        <v>2024170010043</v>
      </c>
      <c r="F38" s="19" t="s">
        <v>155</v>
      </c>
      <c r="G38" s="19" t="s">
        <v>156</v>
      </c>
      <c r="H38" s="17" t="s">
        <v>160</v>
      </c>
      <c r="I38" s="15" t="s">
        <v>161</v>
      </c>
      <c r="J38" s="15">
        <v>1</v>
      </c>
      <c r="K38" s="20">
        <v>2149031756</v>
      </c>
      <c r="L38" s="20"/>
      <c r="M38" s="20">
        <v>1552322739</v>
      </c>
      <c r="N38" s="20"/>
      <c r="O38" s="20"/>
      <c r="P38" s="20"/>
      <c r="Q38" s="20"/>
      <c r="R38" s="20"/>
      <c r="S38" s="20"/>
      <c r="T38" s="20">
        <v>1811571321</v>
      </c>
      <c r="U38" s="20"/>
      <c r="V38" s="20"/>
      <c r="W38" s="20"/>
      <c r="X38" s="20"/>
      <c r="Y38" s="20"/>
      <c r="Z38" s="20"/>
      <c r="AA38" s="20">
        <f t="shared" si="1"/>
        <v>5512925816</v>
      </c>
      <c r="AB38" s="21" t="s">
        <v>153</v>
      </c>
      <c r="AC38" s="22">
        <v>36</v>
      </c>
    </row>
    <row r="39" spans="1:29" ht="126" x14ac:dyDescent="0.25">
      <c r="A39" s="1" t="str">
        <f t="shared" si="0"/>
        <v>1.501</v>
      </c>
      <c r="B39" s="15" t="s">
        <v>162</v>
      </c>
      <c r="C39" s="16" t="s">
        <v>163</v>
      </c>
      <c r="D39" s="17" t="s">
        <v>164</v>
      </c>
      <c r="E39" s="18">
        <v>2024170010025</v>
      </c>
      <c r="F39" s="19" t="s">
        <v>165</v>
      </c>
      <c r="G39" s="17" t="s">
        <v>166</v>
      </c>
      <c r="H39" s="17" t="s">
        <v>167</v>
      </c>
      <c r="I39" s="15" t="s">
        <v>168</v>
      </c>
      <c r="J39" s="15">
        <v>1</v>
      </c>
      <c r="K39" s="20">
        <v>4000000000</v>
      </c>
      <c r="L39" s="20">
        <v>89281416</v>
      </c>
      <c r="M39" s="20">
        <v>0</v>
      </c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>
        <f t="shared" si="1"/>
        <v>4089281416</v>
      </c>
      <c r="AB39" s="21" t="s">
        <v>169</v>
      </c>
      <c r="AC39" s="22">
        <v>16</v>
      </c>
    </row>
    <row r="40" spans="1:29" ht="231" x14ac:dyDescent="0.25">
      <c r="A40" s="1" t="str">
        <f t="shared" si="0"/>
        <v>1.501</v>
      </c>
      <c r="B40" s="15" t="s">
        <v>162</v>
      </c>
      <c r="C40" s="16" t="s">
        <v>163</v>
      </c>
      <c r="D40" s="17" t="s">
        <v>164</v>
      </c>
      <c r="E40" s="18">
        <v>2020170010062</v>
      </c>
      <c r="F40" s="19" t="s">
        <v>170</v>
      </c>
      <c r="G40" s="17" t="s">
        <v>166</v>
      </c>
      <c r="H40" s="17" t="s">
        <v>167</v>
      </c>
      <c r="I40" s="15" t="s">
        <v>168</v>
      </c>
      <c r="J40" s="15">
        <v>1</v>
      </c>
      <c r="K40" s="20">
        <v>5600000000</v>
      </c>
      <c r="L40" s="20">
        <v>5400000000</v>
      </c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>
        <v>7166666667</v>
      </c>
      <c r="Z40" s="20"/>
      <c r="AA40" s="20">
        <f t="shared" si="1"/>
        <v>18166666667</v>
      </c>
      <c r="AB40" s="21" t="s">
        <v>150</v>
      </c>
      <c r="AC40" s="22">
        <v>26</v>
      </c>
    </row>
    <row r="41" spans="1:29" ht="126" x14ac:dyDescent="0.25">
      <c r="A41" s="1" t="str">
        <f t="shared" si="0"/>
        <v>1.502</v>
      </c>
      <c r="B41" s="15" t="s">
        <v>162</v>
      </c>
      <c r="C41" s="16" t="s">
        <v>163</v>
      </c>
      <c r="D41" s="17" t="s">
        <v>171</v>
      </c>
      <c r="E41" s="18">
        <v>2024170010006</v>
      </c>
      <c r="F41" s="19" t="s">
        <v>172</v>
      </c>
      <c r="G41" s="17" t="s">
        <v>173</v>
      </c>
      <c r="H41" s="17" t="s">
        <v>174</v>
      </c>
      <c r="I41" s="15" t="s">
        <v>175</v>
      </c>
      <c r="J41" s="15">
        <v>1</v>
      </c>
      <c r="K41" s="20">
        <v>2104779643</v>
      </c>
      <c r="L41" s="20"/>
      <c r="M41" s="20">
        <v>1845571418</v>
      </c>
      <c r="N41" s="20"/>
      <c r="O41" s="20"/>
      <c r="P41" s="20"/>
      <c r="Q41" s="20"/>
      <c r="R41" s="20"/>
      <c r="S41" s="20">
        <v>1604167081</v>
      </c>
      <c r="T41" s="20"/>
      <c r="U41" s="20"/>
      <c r="V41" s="20"/>
      <c r="W41" s="20"/>
      <c r="X41" s="20"/>
      <c r="Y41" s="20"/>
      <c r="Z41" s="20"/>
      <c r="AA41" s="20">
        <f t="shared" si="1"/>
        <v>5554518142</v>
      </c>
      <c r="AB41" s="21" t="s">
        <v>169</v>
      </c>
      <c r="AC41" s="22">
        <v>16</v>
      </c>
    </row>
    <row r="42" spans="1:29" ht="126" x14ac:dyDescent="0.25">
      <c r="A42" s="1" t="str">
        <f t="shared" si="0"/>
        <v>1.502</v>
      </c>
      <c r="B42" s="15" t="s">
        <v>162</v>
      </c>
      <c r="C42" s="16" t="s">
        <v>163</v>
      </c>
      <c r="D42" s="17" t="s">
        <v>171</v>
      </c>
      <c r="E42" s="18">
        <v>2024170010006</v>
      </c>
      <c r="F42" s="19" t="s">
        <v>172</v>
      </c>
      <c r="G42" s="17" t="s">
        <v>173</v>
      </c>
      <c r="H42" s="17" t="s">
        <v>176</v>
      </c>
      <c r="I42" s="15" t="s">
        <v>177</v>
      </c>
      <c r="J42" s="15">
        <v>1</v>
      </c>
      <c r="K42" s="20"/>
      <c r="L42" s="20"/>
      <c r="M42" s="20">
        <v>2057896400</v>
      </c>
      <c r="N42" s="20"/>
      <c r="O42" s="20"/>
      <c r="P42" s="20"/>
      <c r="Q42" s="20"/>
      <c r="R42" s="20"/>
      <c r="S42" s="20">
        <v>58630000</v>
      </c>
      <c r="T42" s="20"/>
      <c r="U42" s="20"/>
      <c r="V42" s="20"/>
      <c r="W42" s="20"/>
      <c r="X42" s="20"/>
      <c r="Y42" s="20"/>
      <c r="Z42" s="20"/>
      <c r="AA42" s="20">
        <f t="shared" si="1"/>
        <v>2116526400</v>
      </c>
      <c r="AB42" s="21" t="s">
        <v>169</v>
      </c>
      <c r="AC42" s="22">
        <v>16</v>
      </c>
    </row>
    <row r="43" spans="1:29" ht="189" x14ac:dyDescent="0.25">
      <c r="A43" s="1" t="str">
        <f t="shared" si="0"/>
        <v>1.502</v>
      </c>
      <c r="B43" s="15" t="s">
        <v>162</v>
      </c>
      <c r="C43" s="16" t="s">
        <v>163</v>
      </c>
      <c r="D43" s="17" t="s">
        <v>171</v>
      </c>
      <c r="E43" s="18">
        <v>2024170010006</v>
      </c>
      <c r="F43" s="19" t="s">
        <v>172</v>
      </c>
      <c r="G43" s="17" t="s">
        <v>173</v>
      </c>
      <c r="H43" s="17" t="s">
        <v>178</v>
      </c>
      <c r="I43" s="15" t="s">
        <v>179</v>
      </c>
      <c r="J43" s="15">
        <v>1</v>
      </c>
      <c r="K43" s="20"/>
      <c r="L43" s="20"/>
      <c r="M43" s="20">
        <f>5000000000+5550000000</f>
        <v>10550000000</v>
      </c>
      <c r="N43" s="20"/>
      <c r="O43" s="20"/>
      <c r="P43" s="20"/>
      <c r="Q43" s="20"/>
      <c r="R43" s="20"/>
      <c r="S43" s="20">
        <v>0</v>
      </c>
      <c r="T43" s="20"/>
      <c r="U43" s="20"/>
      <c r="V43" s="20"/>
      <c r="W43" s="20"/>
      <c r="X43" s="20"/>
      <c r="Y43" s="20"/>
      <c r="Z43" s="20"/>
      <c r="AA43" s="20">
        <f t="shared" si="1"/>
        <v>10550000000</v>
      </c>
      <c r="AB43" s="21" t="s">
        <v>169</v>
      </c>
      <c r="AC43" s="22">
        <v>16</v>
      </c>
    </row>
    <row r="44" spans="1:29" ht="168" x14ac:dyDescent="0.25">
      <c r="A44" s="1" t="str">
        <f t="shared" si="0"/>
        <v>1.601</v>
      </c>
      <c r="B44" s="15" t="str">
        <f t="shared" ref="B44:B57" si="2">MID(I44,1,3)</f>
        <v>1.6</v>
      </c>
      <c r="C44" s="17" t="s">
        <v>180</v>
      </c>
      <c r="D44" s="17" t="s">
        <v>181</v>
      </c>
      <c r="E44" s="28">
        <v>2024170010020</v>
      </c>
      <c r="F44" s="27" t="s">
        <v>182</v>
      </c>
      <c r="G44" s="27" t="s">
        <v>183</v>
      </c>
      <c r="H44" s="17" t="s">
        <v>184</v>
      </c>
      <c r="I44" s="15" t="s">
        <v>185</v>
      </c>
      <c r="J44" s="15">
        <v>1</v>
      </c>
      <c r="K44" s="20">
        <v>637000000</v>
      </c>
      <c r="L44" s="20"/>
      <c r="M44" s="20">
        <v>152320000</v>
      </c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>
        <f t="shared" si="1"/>
        <v>789320000</v>
      </c>
      <c r="AB44" s="21" t="s">
        <v>186</v>
      </c>
      <c r="AC44" s="22">
        <v>24</v>
      </c>
    </row>
    <row r="45" spans="1:29" ht="147" x14ac:dyDescent="0.25">
      <c r="A45" s="1" t="str">
        <f t="shared" si="0"/>
        <v>1.601</v>
      </c>
      <c r="B45" s="15" t="str">
        <f t="shared" si="2"/>
        <v>1.6</v>
      </c>
      <c r="C45" s="17" t="s">
        <v>180</v>
      </c>
      <c r="D45" s="17" t="s">
        <v>181</v>
      </c>
      <c r="E45" s="28">
        <v>2024170010018</v>
      </c>
      <c r="F45" s="27" t="s">
        <v>187</v>
      </c>
      <c r="G45" s="17" t="s">
        <v>188</v>
      </c>
      <c r="H45" s="17" t="s">
        <v>189</v>
      </c>
      <c r="I45" s="15" t="s">
        <v>185</v>
      </c>
      <c r="J45" s="15">
        <v>1</v>
      </c>
      <c r="K45" s="20">
        <v>250000000</v>
      </c>
      <c r="L45" s="20"/>
      <c r="M45" s="20">
        <v>0</v>
      </c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>
        <f t="shared" si="1"/>
        <v>250000000</v>
      </c>
      <c r="AB45" s="21" t="s">
        <v>186</v>
      </c>
      <c r="AC45" s="22">
        <v>24</v>
      </c>
    </row>
    <row r="46" spans="1:29" ht="105" x14ac:dyDescent="0.25">
      <c r="A46" s="1" t="str">
        <f t="shared" si="0"/>
        <v>1.602</v>
      </c>
      <c r="B46" s="15" t="str">
        <f t="shared" si="2"/>
        <v>1.6</v>
      </c>
      <c r="C46" s="17" t="s">
        <v>180</v>
      </c>
      <c r="D46" s="17" t="s">
        <v>190</v>
      </c>
      <c r="E46" s="28">
        <v>2024170010019</v>
      </c>
      <c r="F46" s="27" t="s">
        <v>191</v>
      </c>
      <c r="G46" s="17" t="s">
        <v>192</v>
      </c>
      <c r="H46" s="17" t="s">
        <v>193</v>
      </c>
      <c r="I46" s="15" t="s">
        <v>194</v>
      </c>
      <c r="J46" s="15">
        <v>1</v>
      </c>
      <c r="K46" s="20">
        <v>5131061912</v>
      </c>
      <c r="L46" s="20"/>
      <c r="M46" s="20">
        <v>11908827289</v>
      </c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>
        <f t="shared" si="1"/>
        <v>17039889201</v>
      </c>
      <c r="AB46" s="21" t="s">
        <v>186</v>
      </c>
      <c r="AC46" s="22">
        <v>24</v>
      </c>
    </row>
    <row r="47" spans="1:29" ht="147" x14ac:dyDescent="0.25">
      <c r="A47" s="1" t="str">
        <f t="shared" si="0"/>
        <v>1.602</v>
      </c>
      <c r="B47" s="15" t="str">
        <f t="shared" si="2"/>
        <v>1.6</v>
      </c>
      <c r="C47" s="17" t="s">
        <v>180</v>
      </c>
      <c r="D47" s="17" t="s">
        <v>190</v>
      </c>
      <c r="E47" s="18">
        <v>2024170010021</v>
      </c>
      <c r="F47" s="19" t="s">
        <v>195</v>
      </c>
      <c r="G47" s="17" t="s">
        <v>196</v>
      </c>
      <c r="H47" s="17" t="s">
        <v>193</v>
      </c>
      <c r="I47" s="15" t="s">
        <v>194</v>
      </c>
      <c r="J47" s="15">
        <v>1</v>
      </c>
      <c r="K47" s="20"/>
      <c r="L47" s="20"/>
      <c r="M47" s="20">
        <v>800000000</v>
      </c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>
        <f t="shared" si="1"/>
        <v>800000000</v>
      </c>
      <c r="AB47" s="21" t="s">
        <v>186</v>
      </c>
      <c r="AC47" s="22">
        <v>24</v>
      </c>
    </row>
    <row r="48" spans="1:29" ht="231" x14ac:dyDescent="0.25">
      <c r="A48" s="1" t="str">
        <f t="shared" si="0"/>
        <v>2.101</v>
      </c>
      <c r="B48" s="15" t="str">
        <f t="shared" si="2"/>
        <v>2.1</v>
      </c>
      <c r="C48" s="17" t="s">
        <v>197</v>
      </c>
      <c r="D48" s="17" t="s">
        <v>198</v>
      </c>
      <c r="E48" s="28">
        <v>2024170010041</v>
      </c>
      <c r="F48" s="27" t="s">
        <v>199</v>
      </c>
      <c r="G48" s="17" t="s">
        <v>200</v>
      </c>
      <c r="H48" s="17" t="s">
        <v>201</v>
      </c>
      <c r="I48" s="15" t="s">
        <v>202</v>
      </c>
      <c r="J48" s="15">
        <v>1</v>
      </c>
      <c r="K48" s="20">
        <v>2028800000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>
        <f t="shared" si="1"/>
        <v>2028800000</v>
      </c>
      <c r="AB48" s="21" t="s">
        <v>203</v>
      </c>
      <c r="AC48" s="22">
        <v>35</v>
      </c>
    </row>
    <row r="49" spans="1:29" ht="147" x14ac:dyDescent="0.25">
      <c r="A49" s="1" t="str">
        <f t="shared" si="0"/>
        <v>2.101</v>
      </c>
      <c r="B49" s="15" t="str">
        <f t="shared" si="2"/>
        <v>2.1</v>
      </c>
      <c r="C49" s="17" t="s">
        <v>197</v>
      </c>
      <c r="D49" s="17" t="s">
        <v>198</v>
      </c>
      <c r="E49" s="28">
        <v>2024170010040</v>
      </c>
      <c r="F49" s="27" t="s">
        <v>204</v>
      </c>
      <c r="G49" s="17" t="s">
        <v>205</v>
      </c>
      <c r="H49" s="17" t="s">
        <v>201</v>
      </c>
      <c r="I49" s="15" t="s">
        <v>202</v>
      </c>
      <c r="J49" s="15">
        <v>1</v>
      </c>
      <c r="K49" s="20">
        <v>511000000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>
        <f t="shared" si="1"/>
        <v>511000000</v>
      </c>
      <c r="AB49" s="21" t="s">
        <v>203</v>
      </c>
      <c r="AC49" s="22">
        <v>35</v>
      </c>
    </row>
    <row r="50" spans="1:29" ht="105" x14ac:dyDescent="0.25">
      <c r="A50" s="1" t="str">
        <f t="shared" si="0"/>
        <v>2.101</v>
      </c>
      <c r="B50" s="15" t="str">
        <f t="shared" si="2"/>
        <v>2.1</v>
      </c>
      <c r="C50" s="17" t="s">
        <v>197</v>
      </c>
      <c r="D50" s="17" t="s">
        <v>206</v>
      </c>
      <c r="E50" s="28">
        <v>2024170010055</v>
      </c>
      <c r="F50" s="27" t="s">
        <v>207</v>
      </c>
      <c r="G50" s="17" t="s">
        <v>208</v>
      </c>
      <c r="H50" s="17" t="s">
        <v>209</v>
      </c>
      <c r="I50" s="15" t="s">
        <v>210</v>
      </c>
      <c r="J50" s="29">
        <v>0.1</v>
      </c>
      <c r="K50" s="20">
        <v>3000000000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>
        <v>2000000000</v>
      </c>
      <c r="AA50" s="20">
        <f t="shared" si="1"/>
        <v>5000000000</v>
      </c>
      <c r="AB50" s="21" t="s">
        <v>211</v>
      </c>
      <c r="AC50" s="22">
        <v>35</v>
      </c>
    </row>
    <row r="51" spans="1:29" ht="231" x14ac:dyDescent="0.25">
      <c r="A51" s="1" t="str">
        <f t="shared" si="0"/>
        <v>2.201</v>
      </c>
      <c r="B51" s="15" t="str">
        <f t="shared" si="2"/>
        <v>2.2</v>
      </c>
      <c r="C51" s="16" t="s">
        <v>212</v>
      </c>
      <c r="D51" s="16" t="s">
        <v>213</v>
      </c>
      <c r="E51" s="30">
        <v>2024170010038</v>
      </c>
      <c r="F51" s="27" t="s">
        <v>214</v>
      </c>
      <c r="G51" s="17" t="s">
        <v>215</v>
      </c>
      <c r="H51" s="17" t="s">
        <v>216</v>
      </c>
      <c r="I51" s="15" t="s">
        <v>217</v>
      </c>
      <c r="J51" s="15">
        <v>1</v>
      </c>
      <c r="K51" s="20">
        <v>1056000000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>
        <f t="shared" si="1"/>
        <v>1056000000</v>
      </c>
      <c r="AB51" s="21" t="s">
        <v>203</v>
      </c>
      <c r="AC51" s="22">
        <v>35</v>
      </c>
    </row>
    <row r="52" spans="1:29" ht="126" x14ac:dyDescent="0.25">
      <c r="A52" s="1" t="str">
        <f t="shared" si="0"/>
        <v>2.301</v>
      </c>
      <c r="B52" s="15" t="str">
        <f t="shared" si="2"/>
        <v>2.3</v>
      </c>
      <c r="C52" s="16" t="s">
        <v>218</v>
      </c>
      <c r="D52" s="17" t="s">
        <v>219</v>
      </c>
      <c r="E52" s="28">
        <v>2024170010036</v>
      </c>
      <c r="F52" s="27" t="s">
        <v>220</v>
      </c>
      <c r="G52" s="17" t="s">
        <v>221</v>
      </c>
      <c r="H52" s="17" t="s">
        <v>222</v>
      </c>
      <c r="I52" s="15" t="s">
        <v>223</v>
      </c>
      <c r="J52" s="15">
        <v>1</v>
      </c>
      <c r="K52" s="20">
        <v>2371903727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>
        <f t="shared" si="1"/>
        <v>2371903727</v>
      </c>
      <c r="AB52" s="21" t="s">
        <v>224</v>
      </c>
      <c r="AC52" s="22">
        <v>30</v>
      </c>
    </row>
    <row r="53" spans="1:29" ht="126" x14ac:dyDescent="0.25">
      <c r="A53" s="1" t="str">
        <f t="shared" si="0"/>
        <v>2.301</v>
      </c>
      <c r="B53" s="15" t="str">
        <f t="shared" si="2"/>
        <v>2.3</v>
      </c>
      <c r="C53" s="16" t="s">
        <v>218</v>
      </c>
      <c r="D53" s="17" t="s">
        <v>219</v>
      </c>
      <c r="E53" s="28">
        <v>2024170010036</v>
      </c>
      <c r="F53" s="27" t="s">
        <v>220</v>
      </c>
      <c r="G53" s="17" t="s">
        <v>221</v>
      </c>
      <c r="H53" s="17" t="s">
        <v>225</v>
      </c>
      <c r="I53" s="15" t="s">
        <v>226</v>
      </c>
      <c r="J53" s="15">
        <v>1</v>
      </c>
      <c r="K53" s="20">
        <v>1500000000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>
        <f t="shared" si="1"/>
        <v>1500000000</v>
      </c>
      <c r="AB53" s="21" t="s">
        <v>224</v>
      </c>
      <c r="AC53" s="22">
        <v>30</v>
      </c>
    </row>
    <row r="54" spans="1:29" ht="126" x14ac:dyDescent="0.25">
      <c r="A54" s="1" t="str">
        <f t="shared" si="0"/>
        <v>2.301</v>
      </c>
      <c r="B54" s="15" t="str">
        <f t="shared" si="2"/>
        <v>2.3</v>
      </c>
      <c r="C54" s="16" t="s">
        <v>218</v>
      </c>
      <c r="D54" s="17" t="s">
        <v>219</v>
      </c>
      <c r="E54" s="28">
        <v>2024170010036</v>
      </c>
      <c r="F54" s="27" t="s">
        <v>220</v>
      </c>
      <c r="G54" s="17" t="s">
        <v>221</v>
      </c>
      <c r="H54" s="17" t="s">
        <v>227</v>
      </c>
      <c r="I54" s="15" t="s">
        <v>228</v>
      </c>
      <c r="J54" s="15">
        <v>1</v>
      </c>
      <c r="K54" s="20">
        <v>250000000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>
        <f t="shared" si="1"/>
        <v>250000000</v>
      </c>
      <c r="AB54" s="21" t="s">
        <v>224</v>
      </c>
      <c r="AC54" s="22">
        <v>30</v>
      </c>
    </row>
    <row r="55" spans="1:29" ht="84" x14ac:dyDescent="0.25">
      <c r="A55" s="1" t="str">
        <f t="shared" si="0"/>
        <v>2.302</v>
      </c>
      <c r="B55" s="15" t="str">
        <f t="shared" si="2"/>
        <v>2.3</v>
      </c>
      <c r="C55" s="17" t="s">
        <v>218</v>
      </c>
      <c r="D55" s="16" t="s">
        <v>229</v>
      </c>
      <c r="E55" s="28">
        <v>2024170010056</v>
      </c>
      <c r="F55" s="27" t="s">
        <v>230</v>
      </c>
      <c r="G55" s="17" t="s">
        <v>231</v>
      </c>
      <c r="H55" s="17" t="s">
        <v>232</v>
      </c>
      <c r="I55" s="15" t="s">
        <v>233</v>
      </c>
      <c r="J55" s="15">
        <v>1</v>
      </c>
      <c r="K55" s="20">
        <v>10000000000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>
        <f t="shared" si="1"/>
        <v>10000000000</v>
      </c>
      <c r="AB55" s="21" t="s">
        <v>150</v>
      </c>
      <c r="AC55" s="22">
        <v>26</v>
      </c>
    </row>
    <row r="56" spans="1:29" ht="126" x14ac:dyDescent="0.25">
      <c r="A56" s="1" t="str">
        <f t="shared" si="0"/>
        <v>2.303</v>
      </c>
      <c r="B56" s="15" t="str">
        <f t="shared" si="2"/>
        <v>2.3</v>
      </c>
      <c r="C56" s="17" t="s">
        <v>218</v>
      </c>
      <c r="D56" s="17" t="s">
        <v>234</v>
      </c>
      <c r="E56" s="28">
        <v>2024170010058</v>
      </c>
      <c r="F56" s="27" t="s">
        <v>235</v>
      </c>
      <c r="G56" s="17" t="s">
        <v>236</v>
      </c>
      <c r="H56" s="17" t="s">
        <v>237</v>
      </c>
      <c r="I56" s="15" t="s">
        <v>238</v>
      </c>
      <c r="J56" s="15">
        <v>1</v>
      </c>
      <c r="K56" s="20">
        <v>0</v>
      </c>
      <c r="L56" s="20"/>
      <c r="M56" s="20">
        <v>244562500</v>
      </c>
      <c r="N56" s="20"/>
      <c r="O56" s="20"/>
      <c r="P56" s="20"/>
      <c r="Q56" s="20">
        <v>2000000000</v>
      </c>
      <c r="R56" s="20"/>
      <c r="S56" s="20"/>
      <c r="T56" s="20"/>
      <c r="U56" s="20"/>
      <c r="V56" s="20"/>
      <c r="W56" s="20"/>
      <c r="X56" s="20"/>
      <c r="Y56" s="20"/>
      <c r="Z56" s="20"/>
      <c r="AA56" s="20">
        <f t="shared" si="1"/>
        <v>2244562500</v>
      </c>
      <c r="AB56" s="21" t="s">
        <v>150</v>
      </c>
      <c r="AC56" s="22">
        <v>26</v>
      </c>
    </row>
    <row r="57" spans="1:29" ht="105" x14ac:dyDescent="0.25">
      <c r="A57" s="1" t="str">
        <f t="shared" si="0"/>
        <v>2.401</v>
      </c>
      <c r="B57" s="15" t="str">
        <f t="shared" si="2"/>
        <v>2.4</v>
      </c>
      <c r="C57" s="16" t="s">
        <v>239</v>
      </c>
      <c r="D57" s="16" t="s">
        <v>240</v>
      </c>
      <c r="E57" s="28">
        <v>2024170010039</v>
      </c>
      <c r="F57" s="27" t="s">
        <v>241</v>
      </c>
      <c r="G57" s="17" t="s">
        <v>242</v>
      </c>
      <c r="H57" s="17" t="s">
        <v>243</v>
      </c>
      <c r="I57" s="15" t="s">
        <v>244</v>
      </c>
      <c r="J57" s="15">
        <v>1</v>
      </c>
      <c r="K57" s="20">
        <v>112000000</v>
      </c>
      <c r="L57" s="20"/>
      <c r="M57" s="20">
        <f>7303160000-112000000</f>
        <v>7191160000</v>
      </c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>
        <f t="shared" si="1"/>
        <v>7303160000</v>
      </c>
      <c r="AB57" s="21" t="s">
        <v>203</v>
      </c>
      <c r="AC57" s="22">
        <v>35</v>
      </c>
    </row>
    <row r="58" spans="1:29" ht="210" x14ac:dyDescent="0.25">
      <c r="A58" s="1" t="str">
        <f t="shared" si="0"/>
        <v>2.401</v>
      </c>
      <c r="B58" s="15" t="s">
        <v>245</v>
      </c>
      <c r="C58" s="16" t="s">
        <v>239</v>
      </c>
      <c r="D58" s="16" t="s">
        <v>240</v>
      </c>
      <c r="E58" s="28">
        <v>2024170010042</v>
      </c>
      <c r="F58" s="27" t="s">
        <v>246</v>
      </c>
      <c r="G58" s="17" t="s">
        <v>247</v>
      </c>
      <c r="H58" s="17" t="s">
        <v>243</v>
      </c>
      <c r="I58" s="15" t="s">
        <v>244</v>
      </c>
      <c r="J58" s="15">
        <v>1</v>
      </c>
      <c r="K58" s="20">
        <v>3000000000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>
        <f t="shared" si="1"/>
        <v>3000000000</v>
      </c>
      <c r="AB58" s="21" t="s">
        <v>248</v>
      </c>
      <c r="AC58" s="22">
        <v>35</v>
      </c>
    </row>
    <row r="59" spans="1:29" ht="189" x14ac:dyDescent="0.25">
      <c r="A59" s="1" t="str">
        <f t="shared" si="0"/>
        <v>3.101</v>
      </c>
      <c r="B59" s="15" t="str">
        <f t="shared" ref="B59:B99" si="3">MID(I59,1,3)</f>
        <v>3.1</v>
      </c>
      <c r="C59" s="16" t="s">
        <v>249</v>
      </c>
      <c r="D59" s="17" t="s">
        <v>250</v>
      </c>
      <c r="E59" s="28">
        <v>2024170010003</v>
      </c>
      <c r="F59" s="17" t="s">
        <v>251</v>
      </c>
      <c r="G59" s="17" t="s">
        <v>252</v>
      </c>
      <c r="H59" s="17" t="s">
        <v>253</v>
      </c>
      <c r="I59" s="15" t="s">
        <v>254</v>
      </c>
      <c r="J59" s="15">
        <v>1</v>
      </c>
      <c r="K59" s="20">
        <v>0</v>
      </c>
      <c r="L59" s="20"/>
      <c r="M59" s="20">
        <f>1967801585</f>
        <v>1967801585</v>
      </c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31">
        <f t="shared" si="1"/>
        <v>1967801585</v>
      </c>
      <c r="AB59" s="21" t="s">
        <v>255</v>
      </c>
      <c r="AC59" s="22">
        <v>14</v>
      </c>
    </row>
    <row r="60" spans="1:29" ht="189" x14ac:dyDescent="0.25">
      <c r="A60" s="1" t="str">
        <f t="shared" si="0"/>
        <v>3.101</v>
      </c>
      <c r="B60" s="15" t="str">
        <f t="shared" si="3"/>
        <v>3.1</v>
      </c>
      <c r="C60" s="16" t="s">
        <v>249</v>
      </c>
      <c r="D60" s="17" t="s">
        <v>250</v>
      </c>
      <c r="E60" s="28">
        <v>2024170010003</v>
      </c>
      <c r="F60" s="17" t="s">
        <v>251</v>
      </c>
      <c r="G60" s="17" t="s">
        <v>252</v>
      </c>
      <c r="H60" s="17" t="s">
        <v>256</v>
      </c>
      <c r="I60" s="15" t="s">
        <v>257</v>
      </c>
      <c r="J60" s="15">
        <v>1</v>
      </c>
      <c r="K60" s="20">
        <v>198897190</v>
      </c>
      <c r="L60" s="20"/>
      <c r="M60" s="20">
        <v>1500000000</v>
      </c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31">
        <f t="shared" si="1"/>
        <v>1698897190</v>
      </c>
      <c r="AB60" s="21" t="s">
        <v>255</v>
      </c>
      <c r="AC60" s="22">
        <v>14</v>
      </c>
    </row>
    <row r="61" spans="1:29" ht="126" x14ac:dyDescent="0.25">
      <c r="A61" s="1" t="str">
        <f t="shared" si="0"/>
        <v>3.102</v>
      </c>
      <c r="B61" s="15" t="str">
        <f t="shared" si="3"/>
        <v>3.1</v>
      </c>
      <c r="C61" s="16" t="s">
        <v>249</v>
      </c>
      <c r="D61" s="16" t="s">
        <v>258</v>
      </c>
      <c r="E61" s="28">
        <v>2024170010005</v>
      </c>
      <c r="F61" s="27" t="s">
        <v>259</v>
      </c>
      <c r="G61" s="17" t="s">
        <v>260</v>
      </c>
      <c r="H61" s="17" t="s">
        <v>261</v>
      </c>
      <c r="I61" s="15" t="s">
        <v>262</v>
      </c>
      <c r="J61" s="15">
        <v>1</v>
      </c>
      <c r="K61" s="20">
        <v>158341300</v>
      </c>
      <c r="L61" s="20"/>
      <c r="M61" s="20">
        <v>477691215</v>
      </c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31">
        <f t="shared" si="1"/>
        <v>636032515</v>
      </c>
      <c r="AB61" s="21" t="s">
        <v>255</v>
      </c>
      <c r="AC61" s="22">
        <v>14</v>
      </c>
    </row>
    <row r="62" spans="1:29" ht="126" x14ac:dyDescent="0.25">
      <c r="A62" s="1" t="str">
        <f t="shared" si="0"/>
        <v>3.102</v>
      </c>
      <c r="B62" s="15" t="str">
        <f t="shared" si="3"/>
        <v>3.1</v>
      </c>
      <c r="C62" s="16" t="s">
        <v>249</v>
      </c>
      <c r="D62" s="16" t="s">
        <v>258</v>
      </c>
      <c r="E62" s="28">
        <v>2024170010005</v>
      </c>
      <c r="F62" s="27" t="s">
        <v>259</v>
      </c>
      <c r="G62" s="17" t="s">
        <v>260</v>
      </c>
      <c r="H62" s="17" t="s">
        <v>263</v>
      </c>
      <c r="I62" s="15" t="s">
        <v>264</v>
      </c>
      <c r="J62" s="15">
        <v>1</v>
      </c>
      <c r="K62" s="20">
        <v>50000000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31">
        <f t="shared" si="1"/>
        <v>50000000</v>
      </c>
      <c r="AB62" s="21" t="s">
        <v>255</v>
      </c>
      <c r="AC62" s="22">
        <v>14</v>
      </c>
    </row>
    <row r="63" spans="1:29" ht="105" x14ac:dyDescent="0.25">
      <c r="A63" s="1" t="str">
        <f t="shared" si="0"/>
        <v>3.103</v>
      </c>
      <c r="B63" s="15" t="str">
        <f t="shared" si="3"/>
        <v>3.1</v>
      </c>
      <c r="C63" s="16" t="s">
        <v>249</v>
      </c>
      <c r="D63" s="17" t="s">
        <v>265</v>
      </c>
      <c r="E63" s="28">
        <v>2024170010004</v>
      </c>
      <c r="F63" s="27" t="s">
        <v>266</v>
      </c>
      <c r="G63" s="17" t="s">
        <v>267</v>
      </c>
      <c r="H63" s="17" t="s">
        <v>268</v>
      </c>
      <c r="I63" s="15" t="s">
        <v>269</v>
      </c>
      <c r="J63" s="15">
        <v>1</v>
      </c>
      <c r="K63" s="20">
        <v>2328516670</v>
      </c>
      <c r="L63" s="20">
        <v>100000000</v>
      </c>
      <c r="M63" s="20">
        <v>3825775</v>
      </c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31">
        <f t="shared" si="1"/>
        <v>2432342445</v>
      </c>
      <c r="AB63" s="21" t="s">
        <v>255</v>
      </c>
      <c r="AC63" s="22">
        <v>14</v>
      </c>
    </row>
    <row r="64" spans="1:29" ht="189" x14ac:dyDescent="0.25">
      <c r="A64" s="1" t="str">
        <f t="shared" si="0"/>
        <v>3.104</v>
      </c>
      <c r="B64" s="15" t="str">
        <f t="shared" si="3"/>
        <v>3.1</v>
      </c>
      <c r="C64" s="16" t="s">
        <v>249</v>
      </c>
      <c r="D64" s="17" t="s">
        <v>270</v>
      </c>
      <c r="E64" s="28">
        <v>2024170010003</v>
      </c>
      <c r="F64" s="27" t="s">
        <v>251</v>
      </c>
      <c r="G64" s="17" t="s">
        <v>252</v>
      </c>
      <c r="H64" s="17" t="s">
        <v>271</v>
      </c>
      <c r="I64" s="15" t="s">
        <v>272</v>
      </c>
      <c r="J64" s="15">
        <v>1</v>
      </c>
      <c r="K64" s="20">
        <v>487031730</v>
      </c>
      <c r="L64" s="20">
        <v>500000000</v>
      </c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31">
        <f t="shared" si="1"/>
        <v>987031730</v>
      </c>
      <c r="AB64" s="21" t="s">
        <v>255</v>
      </c>
      <c r="AC64" s="22">
        <v>14</v>
      </c>
    </row>
    <row r="65" spans="1:29" ht="189" x14ac:dyDescent="0.25">
      <c r="A65" s="1" t="str">
        <f t="shared" si="0"/>
        <v>3.105</v>
      </c>
      <c r="B65" s="15" t="str">
        <f t="shared" si="3"/>
        <v>3.1</v>
      </c>
      <c r="C65" s="16" t="s">
        <v>249</v>
      </c>
      <c r="D65" s="17" t="s">
        <v>273</v>
      </c>
      <c r="E65" s="28">
        <v>2024170010003</v>
      </c>
      <c r="F65" s="27" t="s">
        <v>251</v>
      </c>
      <c r="G65" s="17"/>
      <c r="H65" s="17" t="s">
        <v>274</v>
      </c>
      <c r="I65" s="15" t="s">
        <v>275</v>
      </c>
      <c r="J65" s="15">
        <v>1</v>
      </c>
      <c r="K65" s="20">
        <v>43200000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31">
        <f t="shared" si="1"/>
        <v>43200000</v>
      </c>
      <c r="AB65" s="21" t="s">
        <v>255</v>
      </c>
      <c r="AC65" s="22">
        <v>14</v>
      </c>
    </row>
    <row r="66" spans="1:29" ht="189" x14ac:dyDescent="0.25">
      <c r="A66" s="1" t="str">
        <f t="shared" si="0"/>
        <v>3.105</v>
      </c>
      <c r="B66" s="15" t="str">
        <f t="shared" si="3"/>
        <v>3.1</v>
      </c>
      <c r="C66" s="16" t="s">
        <v>249</v>
      </c>
      <c r="D66" s="17" t="s">
        <v>273</v>
      </c>
      <c r="E66" s="28">
        <v>2024170010003</v>
      </c>
      <c r="F66" s="27" t="s">
        <v>251</v>
      </c>
      <c r="G66" s="17" t="s">
        <v>252</v>
      </c>
      <c r="H66" s="17" t="s">
        <v>276</v>
      </c>
      <c r="I66" s="15" t="s">
        <v>277</v>
      </c>
      <c r="J66" s="15">
        <v>1</v>
      </c>
      <c r="K66" s="20">
        <v>333897190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31">
        <f t="shared" si="1"/>
        <v>333897190</v>
      </c>
      <c r="AB66" s="21" t="s">
        <v>255</v>
      </c>
      <c r="AC66" s="22">
        <v>14</v>
      </c>
    </row>
    <row r="67" spans="1:29" ht="147" x14ac:dyDescent="0.25">
      <c r="A67" s="1" t="str">
        <f t="shared" si="0"/>
        <v>3.106</v>
      </c>
      <c r="B67" s="15" t="str">
        <f t="shared" si="3"/>
        <v>3.1</v>
      </c>
      <c r="C67" s="16" t="s">
        <v>249</v>
      </c>
      <c r="D67" s="16" t="s">
        <v>278</v>
      </c>
      <c r="E67" s="18">
        <v>2024170010002</v>
      </c>
      <c r="F67" s="19" t="s">
        <v>279</v>
      </c>
      <c r="G67" s="17" t="s">
        <v>280</v>
      </c>
      <c r="H67" s="17" t="s">
        <v>281</v>
      </c>
      <c r="I67" s="15" t="s">
        <v>282</v>
      </c>
      <c r="J67" s="15">
        <v>1</v>
      </c>
      <c r="K67" s="20">
        <f>6522366679-2249682899</f>
        <v>4272683780</v>
      </c>
      <c r="L67" s="20"/>
      <c r="M67" s="20">
        <f>663821520+2249682899</f>
        <v>2913504419</v>
      </c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31">
        <f t="shared" si="1"/>
        <v>7186188199</v>
      </c>
      <c r="AB67" s="21" t="s">
        <v>255</v>
      </c>
      <c r="AC67" s="22">
        <v>14</v>
      </c>
    </row>
    <row r="68" spans="1:29" ht="84" x14ac:dyDescent="0.25">
      <c r="A68" s="1" t="str">
        <f t="shared" si="0"/>
        <v>3.106</v>
      </c>
      <c r="B68" s="15" t="str">
        <f t="shared" si="3"/>
        <v>3.1</v>
      </c>
      <c r="C68" s="16" t="s">
        <v>249</v>
      </c>
      <c r="D68" s="16" t="s">
        <v>278</v>
      </c>
      <c r="E68" s="30">
        <v>2024170010057</v>
      </c>
      <c r="F68" s="27" t="s">
        <v>283</v>
      </c>
      <c r="G68" s="17" t="s">
        <v>284</v>
      </c>
      <c r="H68" s="17" t="s">
        <v>285</v>
      </c>
      <c r="I68" s="15" t="s">
        <v>286</v>
      </c>
      <c r="J68" s="15">
        <v>1</v>
      </c>
      <c r="K68" s="20">
        <v>8000000000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31">
        <f t="shared" si="1"/>
        <v>8000000000</v>
      </c>
      <c r="AB68" s="21" t="s">
        <v>255</v>
      </c>
      <c r="AC68" s="22">
        <v>14</v>
      </c>
    </row>
    <row r="69" spans="1:29" ht="105" x14ac:dyDescent="0.25">
      <c r="A69" s="1" t="str">
        <f t="shared" si="0"/>
        <v>3.201</v>
      </c>
      <c r="B69" s="15" t="str">
        <f t="shared" si="3"/>
        <v>3.2</v>
      </c>
      <c r="C69" s="16" t="s">
        <v>287</v>
      </c>
      <c r="D69" s="17" t="s">
        <v>288</v>
      </c>
      <c r="E69" s="28">
        <v>2024170010016</v>
      </c>
      <c r="F69" s="17" t="s">
        <v>289</v>
      </c>
      <c r="G69" s="17" t="s">
        <v>290</v>
      </c>
      <c r="H69" s="17" t="s">
        <v>291</v>
      </c>
      <c r="I69" s="15" t="s">
        <v>292</v>
      </c>
      <c r="J69" s="15">
        <v>1</v>
      </c>
      <c r="K69" s="20">
        <v>0</v>
      </c>
      <c r="L69" s="20"/>
      <c r="M69" s="20">
        <v>2301792349</v>
      </c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>
        <f t="shared" si="1"/>
        <v>2301792349</v>
      </c>
      <c r="AB69" s="21" t="s">
        <v>293</v>
      </c>
      <c r="AC69" s="22">
        <v>23</v>
      </c>
    </row>
    <row r="70" spans="1:29" ht="126" x14ac:dyDescent="0.25">
      <c r="A70" s="1" t="str">
        <f t="shared" si="0"/>
        <v>3.201</v>
      </c>
      <c r="B70" s="15" t="str">
        <f t="shared" si="3"/>
        <v>3.2</v>
      </c>
      <c r="C70" s="16" t="s">
        <v>287</v>
      </c>
      <c r="D70" s="17" t="s">
        <v>288</v>
      </c>
      <c r="E70" s="28">
        <v>2024170010016</v>
      </c>
      <c r="F70" s="17" t="s">
        <v>289</v>
      </c>
      <c r="G70" s="17" t="s">
        <v>290</v>
      </c>
      <c r="H70" s="17" t="s">
        <v>294</v>
      </c>
      <c r="I70" s="15" t="s">
        <v>295</v>
      </c>
      <c r="J70" s="15">
        <v>1</v>
      </c>
      <c r="K70" s="20">
        <v>1413121909</v>
      </c>
      <c r="L70" s="20"/>
      <c r="M70" s="20">
        <v>306878091</v>
      </c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>
        <f t="shared" si="1"/>
        <v>1720000000</v>
      </c>
      <c r="AB70" s="21" t="s">
        <v>293</v>
      </c>
      <c r="AC70" s="22">
        <v>23</v>
      </c>
    </row>
    <row r="71" spans="1:29" ht="105" x14ac:dyDescent="0.25">
      <c r="A71" s="1" t="str">
        <f t="shared" si="0"/>
        <v>3.201</v>
      </c>
      <c r="B71" s="15" t="str">
        <f t="shared" si="3"/>
        <v>3.2</v>
      </c>
      <c r="C71" s="16" t="s">
        <v>287</v>
      </c>
      <c r="D71" s="17" t="s">
        <v>288</v>
      </c>
      <c r="E71" s="28">
        <v>2024170010016</v>
      </c>
      <c r="F71" s="17" t="s">
        <v>289</v>
      </c>
      <c r="G71" s="17" t="s">
        <v>290</v>
      </c>
      <c r="H71" s="17" t="s">
        <v>296</v>
      </c>
      <c r="I71" s="15" t="s">
        <v>297</v>
      </c>
      <c r="J71" s="15">
        <v>1</v>
      </c>
      <c r="K71" s="20">
        <v>209000000</v>
      </c>
      <c r="L71" s="20"/>
      <c r="M71" s="20">
        <v>321000000</v>
      </c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>
        <f t="shared" si="1"/>
        <v>530000000</v>
      </c>
      <c r="AB71" s="21" t="s">
        <v>293</v>
      </c>
      <c r="AC71" s="22">
        <v>23</v>
      </c>
    </row>
    <row r="72" spans="1:29" ht="105" x14ac:dyDescent="0.25">
      <c r="A72" s="1" t="str">
        <f t="shared" si="0"/>
        <v>3.201</v>
      </c>
      <c r="B72" s="15" t="str">
        <f t="shared" si="3"/>
        <v>3.2</v>
      </c>
      <c r="C72" s="16" t="s">
        <v>287</v>
      </c>
      <c r="D72" s="17" t="s">
        <v>288</v>
      </c>
      <c r="E72" s="28">
        <v>2024170010016</v>
      </c>
      <c r="F72" s="17" t="s">
        <v>289</v>
      </c>
      <c r="G72" s="17" t="s">
        <v>290</v>
      </c>
      <c r="H72" s="17" t="s">
        <v>298</v>
      </c>
      <c r="I72" s="15" t="s">
        <v>299</v>
      </c>
      <c r="J72" s="15">
        <v>1</v>
      </c>
      <c r="K72" s="20">
        <v>2751350180</v>
      </c>
      <c r="L72" s="20">
        <v>5000000000</v>
      </c>
      <c r="M72" s="20">
        <v>2428990824</v>
      </c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>
        <f t="shared" si="1"/>
        <v>10180341004</v>
      </c>
      <c r="AB72" s="21" t="s">
        <v>293</v>
      </c>
      <c r="AC72" s="22">
        <v>23</v>
      </c>
    </row>
    <row r="73" spans="1:29" ht="105" x14ac:dyDescent="0.25">
      <c r="A73" s="1" t="str">
        <f t="shared" si="0"/>
        <v>3.202</v>
      </c>
      <c r="B73" s="15" t="str">
        <f t="shared" si="3"/>
        <v>3.2</v>
      </c>
      <c r="C73" s="16" t="s">
        <v>287</v>
      </c>
      <c r="D73" s="17" t="s">
        <v>300</v>
      </c>
      <c r="E73" s="28">
        <v>2024170010016</v>
      </c>
      <c r="F73" s="17" t="s">
        <v>289</v>
      </c>
      <c r="G73" s="17" t="s">
        <v>290</v>
      </c>
      <c r="H73" s="17" t="s">
        <v>301</v>
      </c>
      <c r="I73" s="15" t="s">
        <v>302</v>
      </c>
      <c r="J73" s="15">
        <v>1</v>
      </c>
      <c r="K73" s="20">
        <v>392261270</v>
      </c>
      <c r="L73" s="20">
        <v>2000000000</v>
      </c>
      <c r="M73" s="20">
        <v>7738730</v>
      </c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>
        <f t="shared" si="1"/>
        <v>2400000000</v>
      </c>
      <c r="AB73" s="21" t="s">
        <v>293</v>
      </c>
      <c r="AC73" s="22">
        <v>23</v>
      </c>
    </row>
    <row r="74" spans="1:29" ht="126" x14ac:dyDescent="0.25">
      <c r="A74" s="1" t="str">
        <f t="shared" si="0"/>
        <v>3.202</v>
      </c>
      <c r="B74" s="15" t="str">
        <f t="shared" si="3"/>
        <v>3.2</v>
      </c>
      <c r="C74" s="16" t="s">
        <v>287</v>
      </c>
      <c r="D74" s="17" t="s">
        <v>300</v>
      </c>
      <c r="E74" s="28">
        <v>2021170010074</v>
      </c>
      <c r="F74" s="32" t="s">
        <v>303</v>
      </c>
      <c r="G74" s="33" t="s">
        <v>304</v>
      </c>
      <c r="H74" s="17" t="s">
        <v>301</v>
      </c>
      <c r="I74" s="15" t="s">
        <v>302</v>
      </c>
      <c r="J74" s="15">
        <v>1</v>
      </c>
      <c r="K74" s="20"/>
      <c r="L74" s="20">
        <v>43914032653</v>
      </c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>
        <f t="shared" si="1"/>
        <v>43914032653</v>
      </c>
      <c r="AB74" s="21" t="s">
        <v>305</v>
      </c>
      <c r="AC74" s="22">
        <v>23</v>
      </c>
    </row>
    <row r="75" spans="1:29" ht="84" x14ac:dyDescent="0.25">
      <c r="A75" s="1" t="str">
        <f t="shared" si="0"/>
        <v>3.203</v>
      </c>
      <c r="B75" s="15" t="str">
        <f t="shared" si="3"/>
        <v>3.2</v>
      </c>
      <c r="C75" s="16" t="s">
        <v>287</v>
      </c>
      <c r="D75" s="16" t="s">
        <v>306</v>
      </c>
      <c r="E75" s="28">
        <v>2024170010023</v>
      </c>
      <c r="F75" s="27" t="s">
        <v>307</v>
      </c>
      <c r="G75" s="17" t="s">
        <v>308</v>
      </c>
      <c r="H75" s="17" t="s">
        <v>309</v>
      </c>
      <c r="I75" s="15" t="s">
        <v>310</v>
      </c>
      <c r="J75" s="15">
        <v>1</v>
      </c>
      <c r="K75" s="20">
        <v>19246318696</v>
      </c>
      <c r="L75" s="20"/>
      <c r="M75" s="20">
        <v>753681304</v>
      </c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>
        <f t="shared" si="1"/>
        <v>20000000000</v>
      </c>
      <c r="AB75" s="21" t="s">
        <v>150</v>
      </c>
      <c r="AC75" s="22">
        <v>26</v>
      </c>
    </row>
    <row r="76" spans="1:29" ht="84" x14ac:dyDescent="0.25">
      <c r="A76" s="1" t="str">
        <f t="shared" ref="A76:A100" si="4">+CONCATENATE(B76,"0",MID(I76,5,1))</f>
        <v>3.203</v>
      </c>
      <c r="B76" s="15" t="str">
        <f t="shared" si="3"/>
        <v>3.2</v>
      </c>
      <c r="C76" s="16" t="s">
        <v>287</v>
      </c>
      <c r="D76" s="16" t="s">
        <v>306</v>
      </c>
      <c r="E76" s="28">
        <v>2024170010023</v>
      </c>
      <c r="F76" s="27" t="s">
        <v>307</v>
      </c>
      <c r="G76" s="17" t="s">
        <v>308</v>
      </c>
      <c r="H76" s="17" t="s">
        <v>311</v>
      </c>
      <c r="I76" s="15" t="s">
        <v>312</v>
      </c>
      <c r="J76" s="15">
        <v>1</v>
      </c>
      <c r="K76" s="20">
        <v>0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>
        <v>40000000000</v>
      </c>
      <c r="AA76" s="20">
        <f t="shared" si="1"/>
        <v>40000000000</v>
      </c>
      <c r="AB76" s="21" t="s">
        <v>150</v>
      </c>
      <c r="AC76" s="22">
        <v>26</v>
      </c>
    </row>
    <row r="77" spans="1:29" ht="84" x14ac:dyDescent="0.25">
      <c r="A77" s="1" t="str">
        <f t="shared" si="4"/>
        <v>3.203</v>
      </c>
      <c r="B77" s="15" t="str">
        <f t="shared" si="3"/>
        <v>3.2</v>
      </c>
      <c r="C77" s="16" t="s">
        <v>287</v>
      </c>
      <c r="D77" s="16" t="s">
        <v>306</v>
      </c>
      <c r="E77" s="28">
        <v>2024170010023</v>
      </c>
      <c r="F77" s="27" t="s">
        <v>307</v>
      </c>
      <c r="G77" s="17" t="s">
        <v>308</v>
      </c>
      <c r="H77" s="17" t="s">
        <v>313</v>
      </c>
      <c r="I77" s="15" t="s">
        <v>314</v>
      </c>
      <c r="J77" s="15">
        <v>1</v>
      </c>
      <c r="K77" s="20">
        <v>30843556062</v>
      </c>
      <c r="L77" s="20">
        <v>5000000000</v>
      </c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>
        <f t="shared" ref="AA77:AA100" si="5">SUM(K77:Z77)</f>
        <v>35843556062</v>
      </c>
      <c r="AB77" s="21" t="s">
        <v>150</v>
      </c>
      <c r="AC77" s="22">
        <v>26</v>
      </c>
    </row>
    <row r="78" spans="1:29" ht="147" x14ac:dyDescent="0.25">
      <c r="A78" s="1" t="str">
        <f t="shared" si="4"/>
        <v>3.301</v>
      </c>
      <c r="B78" s="15" t="str">
        <f t="shared" si="3"/>
        <v>3.3</v>
      </c>
      <c r="C78" s="16" t="s">
        <v>315</v>
      </c>
      <c r="D78" s="17" t="s">
        <v>316</v>
      </c>
      <c r="E78" s="30">
        <v>2024170010037</v>
      </c>
      <c r="F78" s="17" t="s">
        <v>317</v>
      </c>
      <c r="G78" s="17" t="s">
        <v>318</v>
      </c>
      <c r="H78" s="17" t="s">
        <v>319</v>
      </c>
      <c r="I78" s="15" t="s">
        <v>320</v>
      </c>
      <c r="J78" s="15">
        <v>1</v>
      </c>
      <c r="K78" s="20">
        <v>3700000000</v>
      </c>
      <c r="L78" s="20"/>
      <c r="M78" s="20">
        <v>0</v>
      </c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>
        <f t="shared" si="5"/>
        <v>3700000000</v>
      </c>
      <c r="AB78" s="21" t="s">
        <v>321</v>
      </c>
      <c r="AC78" s="22">
        <v>33</v>
      </c>
    </row>
    <row r="79" spans="1:29" ht="147" x14ac:dyDescent="0.25">
      <c r="A79" s="1" t="str">
        <f t="shared" si="4"/>
        <v>3.301</v>
      </c>
      <c r="B79" s="15" t="str">
        <f t="shared" si="3"/>
        <v>3.3</v>
      </c>
      <c r="C79" s="16" t="s">
        <v>315</v>
      </c>
      <c r="D79" s="17" t="s">
        <v>316</v>
      </c>
      <c r="E79" s="30">
        <v>2024170010037</v>
      </c>
      <c r="F79" s="17" t="s">
        <v>317</v>
      </c>
      <c r="G79" s="17" t="s">
        <v>318</v>
      </c>
      <c r="H79" s="17" t="s">
        <v>322</v>
      </c>
      <c r="I79" s="15" t="s">
        <v>323</v>
      </c>
      <c r="J79" s="15">
        <v>1</v>
      </c>
      <c r="K79" s="20">
        <v>0</v>
      </c>
      <c r="L79" s="20"/>
      <c r="M79" s="20">
        <v>1284529044</v>
      </c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>
        <f t="shared" si="5"/>
        <v>1284529044</v>
      </c>
      <c r="AB79" s="21" t="s">
        <v>321</v>
      </c>
      <c r="AC79" s="22">
        <v>33</v>
      </c>
    </row>
    <row r="80" spans="1:29" ht="147" x14ac:dyDescent="0.25">
      <c r="A80" s="1" t="str">
        <f t="shared" si="4"/>
        <v>3.301</v>
      </c>
      <c r="B80" s="15" t="str">
        <f t="shared" si="3"/>
        <v>3.3</v>
      </c>
      <c r="C80" s="16" t="s">
        <v>315</v>
      </c>
      <c r="D80" s="17" t="s">
        <v>316</v>
      </c>
      <c r="E80" s="30">
        <v>2024170010037</v>
      </c>
      <c r="F80" s="17" t="s">
        <v>317</v>
      </c>
      <c r="G80" s="17" t="s">
        <v>318</v>
      </c>
      <c r="H80" s="17" t="s">
        <v>324</v>
      </c>
      <c r="I80" s="15" t="s">
        <v>325</v>
      </c>
      <c r="J80" s="15">
        <v>1</v>
      </c>
      <c r="K80" s="20"/>
      <c r="L80" s="20">
        <v>2500000000</v>
      </c>
      <c r="M80" s="20">
        <v>0</v>
      </c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>
        <f t="shared" si="5"/>
        <v>2500000000</v>
      </c>
      <c r="AB80" s="21" t="s">
        <v>321</v>
      </c>
      <c r="AC80" s="22">
        <v>33</v>
      </c>
    </row>
    <row r="81" spans="1:29" ht="147" x14ac:dyDescent="0.25">
      <c r="A81" s="1" t="str">
        <f t="shared" si="4"/>
        <v>3.301</v>
      </c>
      <c r="B81" s="15" t="str">
        <f t="shared" si="3"/>
        <v>3.3</v>
      </c>
      <c r="C81" s="16" t="s">
        <v>315</v>
      </c>
      <c r="D81" s="17" t="s">
        <v>316</v>
      </c>
      <c r="E81" s="30">
        <v>2024170010037</v>
      </c>
      <c r="F81" s="17" t="s">
        <v>317</v>
      </c>
      <c r="G81" s="17" t="s">
        <v>318</v>
      </c>
      <c r="H81" s="17" t="s">
        <v>326</v>
      </c>
      <c r="I81" s="15" t="s">
        <v>327</v>
      </c>
      <c r="J81" s="15">
        <v>1</v>
      </c>
      <c r="K81" s="20">
        <v>150000000</v>
      </c>
      <c r="L81" s="20">
        <v>191638000</v>
      </c>
      <c r="M81" s="20">
        <v>0</v>
      </c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>
        <f t="shared" si="5"/>
        <v>341638000</v>
      </c>
      <c r="AB81" s="21" t="s">
        <v>321</v>
      </c>
      <c r="AC81" s="22">
        <v>33</v>
      </c>
    </row>
    <row r="82" spans="1:29" ht="147" x14ac:dyDescent="0.25">
      <c r="A82" s="1" t="str">
        <f t="shared" si="4"/>
        <v>3.301</v>
      </c>
      <c r="B82" s="15" t="str">
        <f t="shared" si="3"/>
        <v>3.3</v>
      </c>
      <c r="C82" s="16" t="s">
        <v>315</v>
      </c>
      <c r="D82" s="17" t="s">
        <v>316</v>
      </c>
      <c r="E82" s="30">
        <v>2024170010037</v>
      </c>
      <c r="F82" s="17" t="s">
        <v>317</v>
      </c>
      <c r="G82" s="17" t="s">
        <v>318</v>
      </c>
      <c r="H82" s="17" t="s">
        <v>328</v>
      </c>
      <c r="I82" s="15" t="s">
        <v>329</v>
      </c>
      <c r="J82" s="15">
        <v>1</v>
      </c>
      <c r="K82" s="20">
        <v>0</v>
      </c>
      <c r="L82" s="20"/>
      <c r="M82" s="20">
        <v>400000000</v>
      </c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>
        <f t="shared" si="5"/>
        <v>400000000</v>
      </c>
      <c r="AB82" s="21" t="s">
        <v>321</v>
      </c>
      <c r="AC82" s="22">
        <v>33</v>
      </c>
    </row>
    <row r="83" spans="1:29" ht="147" x14ac:dyDescent="0.25">
      <c r="A83" s="1" t="str">
        <f t="shared" si="4"/>
        <v>3.301</v>
      </c>
      <c r="B83" s="15" t="str">
        <f t="shared" si="3"/>
        <v>3.3</v>
      </c>
      <c r="C83" s="16" t="s">
        <v>315</v>
      </c>
      <c r="D83" s="17" t="s">
        <v>316</v>
      </c>
      <c r="E83" s="30">
        <v>2024170010037</v>
      </c>
      <c r="F83" s="17" t="s">
        <v>317</v>
      </c>
      <c r="G83" s="17" t="s">
        <v>318</v>
      </c>
      <c r="H83" s="17" t="s">
        <v>330</v>
      </c>
      <c r="I83" s="15" t="s">
        <v>331</v>
      </c>
      <c r="J83" s="15">
        <v>1</v>
      </c>
      <c r="K83" s="20">
        <v>0</v>
      </c>
      <c r="L83" s="20"/>
      <c r="M83" s="20">
        <v>4612469066</v>
      </c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>
        <f t="shared" si="5"/>
        <v>4612469066</v>
      </c>
      <c r="AB83" s="21" t="s">
        <v>321</v>
      </c>
      <c r="AC83" s="22">
        <v>33</v>
      </c>
    </row>
    <row r="84" spans="1:29" ht="147" x14ac:dyDescent="0.25">
      <c r="A84" s="1" t="str">
        <f t="shared" si="4"/>
        <v>3.301</v>
      </c>
      <c r="B84" s="15" t="str">
        <f t="shared" si="3"/>
        <v>3.3</v>
      </c>
      <c r="C84" s="16" t="s">
        <v>315</v>
      </c>
      <c r="D84" s="17" t="s">
        <v>316</v>
      </c>
      <c r="E84" s="30">
        <v>2024170010037</v>
      </c>
      <c r="F84" s="17" t="s">
        <v>317</v>
      </c>
      <c r="G84" s="17" t="s">
        <v>318</v>
      </c>
      <c r="H84" s="17" t="s">
        <v>332</v>
      </c>
      <c r="I84" s="15" t="s">
        <v>333</v>
      </c>
      <c r="J84" s="15">
        <v>1</v>
      </c>
      <c r="K84" s="20">
        <v>0</v>
      </c>
      <c r="L84" s="20"/>
      <c r="M84" s="20">
        <v>387200000</v>
      </c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>
        <f t="shared" si="5"/>
        <v>387200000</v>
      </c>
      <c r="AB84" s="21" t="s">
        <v>321</v>
      </c>
      <c r="AC84" s="22">
        <v>33</v>
      </c>
    </row>
    <row r="85" spans="1:29" ht="189" x14ac:dyDescent="0.25">
      <c r="A85" s="1" t="str">
        <f t="shared" si="4"/>
        <v>3.401</v>
      </c>
      <c r="B85" s="15" t="str">
        <f t="shared" si="3"/>
        <v>3.4</v>
      </c>
      <c r="C85" s="16" t="s">
        <v>334</v>
      </c>
      <c r="D85" s="16" t="s">
        <v>335</v>
      </c>
      <c r="E85" s="30">
        <v>2024170010022</v>
      </c>
      <c r="F85" s="27" t="s">
        <v>336</v>
      </c>
      <c r="G85" s="17" t="s">
        <v>337</v>
      </c>
      <c r="H85" s="17" t="s">
        <v>338</v>
      </c>
      <c r="I85" s="15" t="s">
        <v>339</v>
      </c>
      <c r="J85" s="15">
        <v>1</v>
      </c>
      <c r="K85" s="20">
        <v>503600000</v>
      </c>
      <c r="L85" s="20"/>
      <c r="M85" s="20">
        <v>26230760</v>
      </c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>
        <v>8000000000</v>
      </c>
      <c r="AA85" s="20">
        <f t="shared" si="5"/>
        <v>8529830760</v>
      </c>
      <c r="AB85" s="21" t="s">
        <v>340</v>
      </c>
      <c r="AC85" s="22">
        <v>26</v>
      </c>
    </row>
    <row r="86" spans="1:29" ht="189" x14ac:dyDescent="0.25">
      <c r="A86" s="1" t="str">
        <f t="shared" si="4"/>
        <v>3.402</v>
      </c>
      <c r="B86" s="15" t="str">
        <f t="shared" si="3"/>
        <v>3.4</v>
      </c>
      <c r="C86" s="16" t="s">
        <v>334</v>
      </c>
      <c r="D86" s="16" t="s">
        <v>341</v>
      </c>
      <c r="E86" s="30">
        <v>2024170010022</v>
      </c>
      <c r="F86" s="27" t="s">
        <v>336</v>
      </c>
      <c r="G86" s="17" t="s">
        <v>337</v>
      </c>
      <c r="H86" s="17" t="s">
        <v>342</v>
      </c>
      <c r="I86" s="15" t="s">
        <v>343</v>
      </c>
      <c r="J86" s="15">
        <v>1</v>
      </c>
      <c r="K86" s="20">
        <v>2000000000</v>
      </c>
      <c r="L86" s="20">
        <v>1014000000</v>
      </c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>
        <f t="shared" si="5"/>
        <v>3014000000</v>
      </c>
      <c r="AB86" s="21" t="s">
        <v>340</v>
      </c>
      <c r="AC86" s="22">
        <v>26</v>
      </c>
    </row>
    <row r="87" spans="1:29" ht="189" x14ac:dyDescent="0.25">
      <c r="A87" s="1" t="str">
        <f t="shared" si="4"/>
        <v>3.403</v>
      </c>
      <c r="B87" s="15" t="str">
        <f t="shared" si="3"/>
        <v>3.4</v>
      </c>
      <c r="C87" s="16" t="s">
        <v>334</v>
      </c>
      <c r="D87" s="17" t="s">
        <v>344</v>
      </c>
      <c r="E87" s="30">
        <v>2024170010022</v>
      </c>
      <c r="F87" s="27" t="s">
        <v>336</v>
      </c>
      <c r="G87" s="17" t="s">
        <v>337</v>
      </c>
      <c r="H87" s="17" t="s">
        <v>345</v>
      </c>
      <c r="I87" s="15" t="s">
        <v>346</v>
      </c>
      <c r="J87" s="15">
        <v>1</v>
      </c>
      <c r="K87" s="20">
        <v>1496400000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>
        <f t="shared" si="5"/>
        <v>1496400000</v>
      </c>
      <c r="AB87" s="21" t="s">
        <v>340</v>
      </c>
      <c r="AC87" s="22">
        <v>26</v>
      </c>
    </row>
    <row r="88" spans="1:29" ht="147" x14ac:dyDescent="0.25">
      <c r="A88" s="1" t="str">
        <f t="shared" si="4"/>
        <v>3.501</v>
      </c>
      <c r="B88" s="15" t="str">
        <f t="shared" si="3"/>
        <v>3.5</v>
      </c>
      <c r="C88" s="16" t="s">
        <v>347</v>
      </c>
      <c r="D88" s="17" t="s">
        <v>234</v>
      </c>
      <c r="E88" s="30">
        <v>2024170010024</v>
      </c>
      <c r="F88" s="27" t="s">
        <v>125</v>
      </c>
      <c r="G88" s="17" t="s">
        <v>126</v>
      </c>
      <c r="H88" s="17" t="s">
        <v>348</v>
      </c>
      <c r="I88" s="15" t="s">
        <v>349</v>
      </c>
      <c r="J88" s="15">
        <v>1</v>
      </c>
      <c r="K88" s="20">
        <v>2989299530</v>
      </c>
      <c r="L88" s="20"/>
      <c r="M88" s="20"/>
      <c r="N88" s="20"/>
      <c r="O88" s="20"/>
      <c r="P88" s="20"/>
      <c r="Q88" s="20">
        <v>3111763137</v>
      </c>
      <c r="R88" s="20">
        <v>700000000</v>
      </c>
      <c r="S88" s="20"/>
      <c r="T88" s="20"/>
      <c r="U88" s="20"/>
      <c r="V88" s="20"/>
      <c r="W88" s="20"/>
      <c r="X88" s="20"/>
      <c r="Y88" s="20"/>
      <c r="Z88" s="20"/>
      <c r="AA88" s="20">
        <f t="shared" si="5"/>
        <v>6801062667</v>
      </c>
      <c r="AB88" s="21" t="s">
        <v>150</v>
      </c>
      <c r="AC88" s="22">
        <v>26</v>
      </c>
    </row>
    <row r="89" spans="1:29" ht="126" x14ac:dyDescent="0.25">
      <c r="A89" s="1" t="str">
        <f t="shared" si="4"/>
        <v>4.101</v>
      </c>
      <c r="B89" s="15" t="str">
        <f t="shared" si="3"/>
        <v>4.1</v>
      </c>
      <c r="C89" s="17" t="s">
        <v>350</v>
      </c>
      <c r="D89" s="17" t="s">
        <v>351</v>
      </c>
      <c r="E89" s="30">
        <v>2024170010012</v>
      </c>
      <c r="F89" s="27" t="s">
        <v>352</v>
      </c>
      <c r="G89" s="17" t="s">
        <v>353</v>
      </c>
      <c r="H89" s="17" t="s">
        <v>354</v>
      </c>
      <c r="I89" s="15" t="s">
        <v>355</v>
      </c>
      <c r="J89" s="15">
        <v>1</v>
      </c>
      <c r="K89" s="25">
        <v>358032371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>
        <f t="shared" si="5"/>
        <v>358032371</v>
      </c>
      <c r="AB89" s="21" t="s">
        <v>356</v>
      </c>
      <c r="AC89" s="22">
        <v>22</v>
      </c>
    </row>
    <row r="90" spans="1:29" ht="126" x14ac:dyDescent="0.25">
      <c r="A90" s="1" t="str">
        <f t="shared" si="4"/>
        <v>4.101</v>
      </c>
      <c r="B90" s="15" t="str">
        <f t="shared" si="3"/>
        <v>4.1</v>
      </c>
      <c r="C90" s="17" t="s">
        <v>350</v>
      </c>
      <c r="D90" s="17" t="s">
        <v>351</v>
      </c>
      <c r="E90" s="30">
        <v>2024170010013</v>
      </c>
      <c r="F90" s="27" t="s">
        <v>357</v>
      </c>
      <c r="G90" s="17" t="s">
        <v>358</v>
      </c>
      <c r="H90" s="17" t="s">
        <v>354</v>
      </c>
      <c r="I90" s="15" t="s">
        <v>355</v>
      </c>
      <c r="J90" s="15">
        <v>1</v>
      </c>
      <c r="K90" s="25">
        <v>16807681</v>
      </c>
      <c r="L90" s="20"/>
      <c r="M90" s="20">
        <v>133316035</v>
      </c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>
        <f t="shared" si="5"/>
        <v>150123716</v>
      </c>
      <c r="AB90" s="21" t="s">
        <v>356</v>
      </c>
      <c r="AC90" s="22">
        <v>22</v>
      </c>
    </row>
    <row r="91" spans="1:29" ht="126" x14ac:dyDescent="0.25">
      <c r="A91" s="1" t="str">
        <f t="shared" si="4"/>
        <v>4.101</v>
      </c>
      <c r="B91" s="15" t="str">
        <f t="shared" si="3"/>
        <v>4.1</v>
      </c>
      <c r="C91" s="17" t="s">
        <v>350</v>
      </c>
      <c r="D91" s="17" t="s">
        <v>351</v>
      </c>
      <c r="E91" s="18">
        <v>2024170010014</v>
      </c>
      <c r="F91" s="19" t="s">
        <v>359</v>
      </c>
      <c r="G91" s="17" t="s">
        <v>360</v>
      </c>
      <c r="H91" s="17" t="s">
        <v>354</v>
      </c>
      <c r="I91" s="15" t="s">
        <v>355</v>
      </c>
      <c r="J91" s="15">
        <v>1</v>
      </c>
      <c r="K91" s="25">
        <v>955994379</v>
      </c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>
        <f t="shared" si="5"/>
        <v>955994379</v>
      </c>
      <c r="AB91" s="21" t="s">
        <v>356</v>
      </c>
      <c r="AC91" s="22">
        <v>22</v>
      </c>
    </row>
    <row r="92" spans="1:29" ht="210" x14ac:dyDescent="0.25">
      <c r="A92" s="1" t="str">
        <f t="shared" si="4"/>
        <v>4.101</v>
      </c>
      <c r="B92" s="15" t="str">
        <f t="shared" si="3"/>
        <v>4.1</v>
      </c>
      <c r="C92" s="17" t="s">
        <v>350</v>
      </c>
      <c r="D92" s="17" t="s">
        <v>351</v>
      </c>
      <c r="E92" s="30">
        <v>2024170010015</v>
      </c>
      <c r="F92" s="27" t="s">
        <v>361</v>
      </c>
      <c r="G92" s="17" t="s">
        <v>362</v>
      </c>
      <c r="H92" s="17" t="s">
        <v>354</v>
      </c>
      <c r="I92" s="15" t="s">
        <v>355</v>
      </c>
      <c r="J92" s="15">
        <v>1</v>
      </c>
      <c r="K92" s="25">
        <v>2021000000</v>
      </c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>
        <f t="shared" si="5"/>
        <v>2021000000</v>
      </c>
      <c r="AB92" s="21" t="s">
        <v>356</v>
      </c>
      <c r="AC92" s="22">
        <v>22</v>
      </c>
    </row>
    <row r="93" spans="1:29" ht="84" x14ac:dyDescent="0.25">
      <c r="A93" s="1" t="str">
        <f t="shared" si="4"/>
        <v>4.101</v>
      </c>
      <c r="B93" s="15" t="str">
        <f t="shared" si="3"/>
        <v>4.1</v>
      </c>
      <c r="C93" s="17" t="str">
        <f>UPPER(C89)</f>
        <v>PLANEACIÓN Y ORDENAMIENTO TERRITORIAL</v>
      </c>
      <c r="D93" s="17" t="s">
        <v>351</v>
      </c>
      <c r="E93" s="18">
        <v>2024170010014</v>
      </c>
      <c r="F93" s="19" t="s">
        <v>359</v>
      </c>
      <c r="G93" s="16"/>
      <c r="H93" s="17" t="s">
        <v>363</v>
      </c>
      <c r="I93" s="15" t="s">
        <v>364</v>
      </c>
      <c r="J93" s="15">
        <v>1</v>
      </c>
      <c r="K93" s="25">
        <v>720000000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>
        <f t="shared" si="5"/>
        <v>720000000</v>
      </c>
      <c r="AB93" s="21" t="s">
        <v>356</v>
      </c>
      <c r="AC93" s="22">
        <v>22</v>
      </c>
    </row>
    <row r="94" spans="1:29" ht="84" x14ac:dyDescent="0.25">
      <c r="A94" s="1" t="str">
        <f t="shared" si="4"/>
        <v>4.201</v>
      </c>
      <c r="B94" s="15" t="str">
        <f t="shared" si="3"/>
        <v>4.2</v>
      </c>
      <c r="C94" s="16" t="s">
        <v>365</v>
      </c>
      <c r="D94" s="16" t="s">
        <v>366</v>
      </c>
      <c r="E94" s="18">
        <v>2024170010026</v>
      </c>
      <c r="F94" s="27" t="s">
        <v>367</v>
      </c>
      <c r="G94" s="17" t="s">
        <v>368</v>
      </c>
      <c r="H94" s="17" t="s">
        <v>369</v>
      </c>
      <c r="I94" s="15" t="s">
        <v>370</v>
      </c>
      <c r="J94" s="15">
        <v>1</v>
      </c>
      <c r="K94" s="25">
        <v>10156798501</v>
      </c>
      <c r="L94" s="20">
        <v>1900347476</v>
      </c>
      <c r="M94" s="20">
        <v>0</v>
      </c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>
        <f t="shared" si="5"/>
        <v>12057145977</v>
      </c>
      <c r="AB94" s="21" t="s">
        <v>371</v>
      </c>
      <c r="AC94" s="22">
        <v>25</v>
      </c>
    </row>
    <row r="95" spans="1:29" ht="147" x14ac:dyDescent="0.25">
      <c r="A95" s="1" t="str">
        <f t="shared" si="4"/>
        <v>4.202</v>
      </c>
      <c r="B95" s="15" t="str">
        <f t="shared" si="3"/>
        <v>4.2</v>
      </c>
      <c r="C95" s="16" t="s">
        <v>365</v>
      </c>
      <c r="D95" s="17" t="s">
        <v>372</v>
      </c>
      <c r="E95" s="30">
        <v>2024170010008</v>
      </c>
      <c r="F95" s="27" t="s">
        <v>373</v>
      </c>
      <c r="G95" s="17" t="s">
        <v>374</v>
      </c>
      <c r="H95" s="17" t="s">
        <v>375</v>
      </c>
      <c r="I95" s="15" t="s">
        <v>376</v>
      </c>
      <c r="J95" s="15">
        <v>1</v>
      </c>
      <c r="K95" s="20">
        <v>3908882090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>
        <f t="shared" si="5"/>
        <v>3908882090</v>
      </c>
      <c r="AB95" s="21" t="s">
        <v>377</v>
      </c>
      <c r="AC95" s="22">
        <v>20</v>
      </c>
    </row>
    <row r="96" spans="1:29" ht="147" x14ac:dyDescent="0.25">
      <c r="A96" s="1" t="str">
        <f t="shared" si="4"/>
        <v>4.202</v>
      </c>
      <c r="B96" s="15" t="str">
        <f t="shared" si="3"/>
        <v>4.2</v>
      </c>
      <c r="C96" s="16" t="s">
        <v>365</v>
      </c>
      <c r="D96" s="17" t="s">
        <v>372</v>
      </c>
      <c r="E96" s="30">
        <v>2024170010008</v>
      </c>
      <c r="F96" s="27" t="s">
        <v>373</v>
      </c>
      <c r="G96" s="17" t="s">
        <v>374</v>
      </c>
      <c r="H96" s="17" t="s">
        <v>378</v>
      </c>
      <c r="I96" s="15" t="s">
        <v>379</v>
      </c>
      <c r="J96" s="15">
        <v>1</v>
      </c>
      <c r="K96" s="25">
        <v>1000000000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>
        <f t="shared" si="5"/>
        <v>1000000000</v>
      </c>
      <c r="AB96" s="21" t="s">
        <v>356</v>
      </c>
      <c r="AC96" s="22">
        <v>22</v>
      </c>
    </row>
    <row r="97" spans="1:29" ht="231" x14ac:dyDescent="0.25">
      <c r="A97" s="1" t="str">
        <f t="shared" si="4"/>
        <v>4.203</v>
      </c>
      <c r="B97" s="15" t="str">
        <f t="shared" si="3"/>
        <v>4.2</v>
      </c>
      <c r="C97" s="16" t="s">
        <v>365</v>
      </c>
      <c r="D97" s="16" t="s">
        <v>380</v>
      </c>
      <c r="E97" s="30">
        <v>2024170010011</v>
      </c>
      <c r="F97" s="27" t="s">
        <v>381</v>
      </c>
      <c r="G97" s="17" t="s">
        <v>382</v>
      </c>
      <c r="H97" s="17" t="s">
        <v>383</v>
      </c>
      <c r="I97" s="15" t="s">
        <v>384</v>
      </c>
      <c r="J97" s="15">
        <v>1</v>
      </c>
      <c r="K97" s="25">
        <v>700000000</v>
      </c>
      <c r="L97" s="20"/>
      <c r="M97" s="20">
        <v>314171320</v>
      </c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>
        <f t="shared" si="5"/>
        <v>1014171320</v>
      </c>
      <c r="AB97" s="21" t="s">
        <v>385</v>
      </c>
      <c r="AC97" s="22">
        <v>21</v>
      </c>
    </row>
    <row r="98" spans="1:29" ht="189" x14ac:dyDescent="0.25">
      <c r="A98" s="1" t="str">
        <f t="shared" si="4"/>
        <v>4.204</v>
      </c>
      <c r="B98" s="15" t="str">
        <f t="shared" si="3"/>
        <v>4.2</v>
      </c>
      <c r="C98" s="16" t="s">
        <v>365</v>
      </c>
      <c r="D98" s="16" t="s">
        <v>386</v>
      </c>
      <c r="E98" s="30">
        <v>2024170010010</v>
      </c>
      <c r="F98" s="27" t="s">
        <v>387</v>
      </c>
      <c r="G98" s="17" t="s">
        <v>388</v>
      </c>
      <c r="H98" s="17" t="s">
        <v>389</v>
      </c>
      <c r="I98" s="15" t="s">
        <v>390</v>
      </c>
      <c r="J98" s="15">
        <v>1</v>
      </c>
      <c r="K98" s="25">
        <v>2487539331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>
        <f t="shared" si="5"/>
        <v>2487539331</v>
      </c>
      <c r="AB98" s="21" t="s">
        <v>385</v>
      </c>
      <c r="AC98" s="22">
        <v>21</v>
      </c>
    </row>
    <row r="99" spans="1:29" ht="147" x14ac:dyDescent="0.25">
      <c r="A99" s="1" t="str">
        <f t="shared" si="4"/>
        <v>4.205</v>
      </c>
      <c r="B99" s="15" t="str">
        <f t="shared" si="3"/>
        <v>4.2</v>
      </c>
      <c r="C99" s="16" t="s">
        <v>365</v>
      </c>
      <c r="D99" s="17" t="s">
        <v>391</v>
      </c>
      <c r="E99" s="18">
        <v>2024170010021</v>
      </c>
      <c r="F99" s="19" t="s">
        <v>195</v>
      </c>
      <c r="G99" s="17" t="s">
        <v>196</v>
      </c>
      <c r="H99" s="17" t="s">
        <v>392</v>
      </c>
      <c r="I99" s="15" t="s">
        <v>393</v>
      </c>
      <c r="J99" s="15">
        <v>1</v>
      </c>
      <c r="K99" s="25">
        <v>5000000000</v>
      </c>
      <c r="L99" s="20">
        <v>5000000000</v>
      </c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>
        <f t="shared" si="5"/>
        <v>10000000000</v>
      </c>
      <c r="AB99" s="21" t="s">
        <v>150</v>
      </c>
      <c r="AC99" s="22">
        <v>26</v>
      </c>
    </row>
    <row r="100" spans="1:29" ht="210" x14ac:dyDescent="0.25">
      <c r="A100" s="1" t="str">
        <f t="shared" si="4"/>
        <v>2.101</v>
      </c>
      <c r="B100" s="15" t="s">
        <v>394</v>
      </c>
      <c r="C100" s="17" t="s">
        <v>197</v>
      </c>
      <c r="D100" s="17" t="s">
        <v>206</v>
      </c>
      <c r="E100" s="28">
        <v>2024170010054</v>
      </c>
      <c r="F100" s="27" t="s">
        <v>395</v>
      </c>
      <c r="G100" s="17" t="s">
        <v>396</v>
      </c>
      <c r="H100" s="17" t="s">
        <v>209</v>
      </c>
      <c r="I100" s="23" t="s">
        <v>210</v>
      </c>
      <c r="J100" s="29">
        <v>0.4</v>
      </c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>
        <v>20000000000</v>
      </c>
      <c r="AA100" s="20">
        <f t="shared" si="5"/>
        <v>20000000000</v>
      </c>
      <c r="AB100" s="21" t="s">
        <v>203</v>
      </c>
      <c r="AC100" s="22">
        <v>35</v>
      </c>
    </row>
    <row r="101" spans="1:29" x14ac:dyDescent="0.25">
      <c r="C101" s="35"/>
      <c r="D101" s="35"/>
      <c r="E101" s="36"/>
      <c r="F101" s="37"/>
      <c r="G101" s="35"/>
      <c r="I101" s="38"/>
      <c r="J101" s="39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1"/>
    </row>
    <row r="102" spans="1:29" x14ac:dyDescent="0.25">
      <c r="K102" s="43">
        <f t="shared" ref="K102:Z102" si="6">SUBTOTAL(9,K11:K100)</f>
        <v>220812246031</v>
      </c>
      <c r="L102" s="43">
        <f t="shared" si="6"/>
        <v>82899469761</v>
      </c>
      <c r="M102" s="43">
        <f t="shared" si="6"/>
        <v>226372696160</v>
      </c>
      <c r="N102" s="43">
        <f t="shared" si="6"/>
        <v>1500000000</v>
      </c>
      <c r="O102" s="43">
        <f t="shared" si="6"/>
        <v>259357307335</v>
      </c>
      <c r="P102" s="43">
        <f t="shared" si="6"/>
        <v>986246064</v>
      </c>
      <c r="Q102" s="43">
        <f t="shared" si="6"/>
        <v>8690726437</v>
      </c>
      <c r="R102" s="43">
        <f t="shared" si="6"/>
        <v>700000000</v>
      </c>
      <c r="S102" s="43">
        <f t="shared" si="6"/>
        <v>1662797081</v>
      </c>
      <c r="T102" s="43">
        <f t="shared" si="6"/>
        <v>1811571321</v>
      </c>
      <c r="U102" s="43">
        <f t="shared" si="6"/>
        <v>65167930282</v>
      </c>
      <c r="V102" s="43">
        <f t="shared" si="6"/>
        <v>0</v>
      </c>
      <c r="W102" s="43">
        <f t="shared" si="6"/>
        <v>0</v>
      </c>
      <c r="X102" s="43">
        <f t="shared" si="6"/>
        <v>300000000</v>
      </c>
      <c r="Y102" s="43">
        <f t="shared" si="6"/>
        <v>7166666667</v>
      </c>
      <c r="Z102" s="43">
        <f t="shared" si="6"/>
        <v>70000000000</v>
      </c>
      <c r="AA102" s="43">
        <f>SUBTOTAL(9,AA11:AA100)</f>
        <v>947427657139</v>
      </c>
    </row>
    <row r="103" spans="1:29" x14ac:dyDescent="0.25">
      <c r="K103" s="45"/>
      <c r="M103" s="45"/>
      <c r="O103" s="45"/>
      <c r="R103" s="45"/>
      <c r="Z103" s="45"/>
      <c r="AA103" s="46"/>
      <c r="AB103" s="47"/>
    </row>
    <row r="104" spans="1:29" x14ac:dyDescent="0.25">
      <c r="L104" s="45"/>
      <c r="N104" s="45"/>
    </row>
    <row r="105" spans="1:29" x14ac:dyDescent="0.25">
      <c r="L105" s="45"/>
      <c r="M105" s="45"/>
    </row>
    <row r="106" spans="1:29" x14ac:dyDescent="0.25">
      <c r="K106" s="45"/>
      <c r="M106" s="45"/>
      <c r="O106" s="45"/>
    </row>
    <row r="107" spans="1:29" x14ac:dyDescent="0.25">
      <c r="K107" s="45"/>
      <c r="M107" s="45"/>
      <c r="O107" s="45"/>
    </row>
    <row r="108" spans="1:29" x14ac:dyDescent="0.25">
      <c r="M108" s="45"/>
    </row>
    <row r="109" spans="1:29" x14ac:dyDescent="0.25">
      <c r="L109" s="45"/>
    </row>
  </sheetData>
  <autoFilter ref="A10:AC100"/>
  <mergeCells count="4">
    <mergeCell ref="B3:AB3"/>
    <mergeCell ref="B4:AB4"/>
    <mergeCell ref="B9:J9"/>
    <mergeCell ref="K9:AA9"/>
  </mergeCells>
  <dataValidations count="1">
    <dataValidation type="decimal" operator="greaterThanOrEqual" showInputMessage="1" showErrorMessage="1" error="Ingrese valores numéricos" sqref="K515:Z515">
      <formula1>0</formula1>
    </dataValidation>
  </dataValidations>
  <pageMargins left="0.31496062992125984" right="0.70866141732283472" top="0.74803149606299213" bottom="0.74803149606299213" header="0.31496062992125984" footer="0.31496062992125984"/>
  <pageSetup paperSize="5" scale="28" orientation="landscape" r:id="rId1"/>
  <rowBreaks count="1" manualBreakCount="1">
    <brk id="2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Alexander Pineda Palacio</dc:creator>
  <cp:lastModifiedBy>Luis Alexander Pineda Palacio</cp:lastModifiedBy>
  <dcterms:created xsi:type="dcterms:W3CDTF">2025-01-13T14:20:12Z</dcterms:created>
  <dcterms:modified xsi:type="dcterms:W3CDTF">2025-01-13T14:21:07Z</dcterms:modified>
</cp:coreProperties>
</file>