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lcaldiamanizales-my.sharepoint.com/personal/bpim_manizales_gov_co/Documents/BPIM/PLAN DE ACCION/PLANES ACCION 2024/DESCENTRALIZADAS/"/>
    </mc:Choice>
  </mc:AlternateContent>
  <xr:revisionPtr revIDLastSave="0" documentId="8_{401B79EB-AE92-498F-A6EF-AD13424DBF3C}" xr6:coauthVersionLast="47" xr6:coauthVersionMax="47" xr10:uidLastSave="{00000000-0000-0000-0000-000000000000}"/>
  <bookViews>
    <workbookView xWindow="-120" yWindow="-120" windowWidth="29040" windowHeight="15720" tabRatio="910" xr2:uid="{00000000-000D-0000-FFFF-FFFF00000000}"/>
  </bookViews>
  <sheets>
    <sheet name="Plan de Acción Infi2024" sheetId="3" r:id="rId1"/>
    <sheet name="Plan de Acción Infi2023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3" l="1"/>
  <c r="E63" i="3" s="1"/>
  <c r="D60" i="3"/>
  <c r="D63" i="3" s="1"/>
  <c r="F68" i="2" l="1"/>
  <c r="F71" i="2" s="1"/>
  <c r="E68" i="2"/>
  <c r="E71" i="2" s="1"/>
</calcChain>
</file>

<file path=xl/sharedStrings.xml><?xml version="1.0" encoding="utf-8"?>
<sst xmlns="http://schemas.openxmlformats.org/spreadsheetml/2006/main" count="263" uniqueCount="178">
  <si>
    <t>META CRUCIALMENTE IMPORTANTE</t>
  </si>
  <si>
    <t>MEDIDA HISTÓRICA
¿Qué se quiere lograr?</t>
  </si>
  <si>
    <t>Indicador asociado</t>
  </si>
  <si>
    <t>Gestionar nuevas inversiones con rentabilidad</t>
  </si>
  <si>
    <t>MEDIDA DE PREDICCIÓN</t>
  </si>
  <si>
    <t>Gestionar inversiones en iniciativas inmobiliarias</t>
  </si>
  <si>
    <t>Estructurar nuevos proyectos de inversión en factibilidad.</t>
  </si>
  <si>
    <t>Número de Proyectos en factibilidad</t>
  </si>
  <si>
    <t>Implementar nuevos proyectos de inversión.</t>
  </si>
  <si>
    <t>Número de Proyectos en Ejecución</t>
  </si>
  <si>
    <t>Liderar la ejecución del Macroproyecto San José</t>
  </si>
  <si>
    <t>Implementar el plan de mantenimiento.</t>
  </si>
  <si>
    <t>% de Avance completado</t>
  </si>
  <si>
    <t>Liderar la gestión de proyectos de inversión, bajo criterios de rentabilidad y sostenibilidad</t>
  </si>
  <si>
    <t>Nuevos proyectos rentables en etapa de estructuración</t>
  </si>
  <si>
    <t>Estructurar nuevos proyectos de inversión en factibilidad</t>
  </si>
  <si>
    <t>Porcentaje de componentes de proyecto terminados y analizados</t>
  </si>
  <si>
    <t>Nuevos proyectos rentables en etapa de implementación</t>
  </si>
  <si>
    <t>Ejecutar nuevos proyectos de inversion</t>
  </si>
  <si>
    <t>Nuevos proyectos con inversión en ejecución</t>
  </si>
  <si>
    <t>Gestionar la red de cables aéreos de la ciudad de Manizales</t>
  </si>
  <si>
    <t xml:space="preserve">Avance en la ejecución Línea 3 Cable Aéreo </t>
  </si>
  <si>
    <t>Número de Comités de Dirección y/o Seguimiento al Proyecto</t>
  </si>
  <si>
    <t>Avance en la ejecución Factibilidad Línea 4 Cable Aéreo</t>
  </si>
  <si>
    <t>Ejecutar los Estudios de Factibilidad de la Línea 4 Cable Aéreo</t>
  </si>
  <si>
    <t>% de Avance de estudios</t>
  </si>
  <si>
    <t>Gestionar la renovación de la Plaza de Mercado</t>
  </si>
  <si>
    <t>Avance en la ejecución obras fisicas Pabellon 4 (Etapa I)</t>
  </si>
  <si>
    <t>Ejecutar las obras fisicas previstas</t>
  </si>
  <si>
    <t>% de Avance en Obras</t>
  </si>
  <si>
    <t>Avance reformulación proyecto galería Fase II</t>
  </si>
  <si>
    <t>% de Avance en los diseños fase II pabellones actuales</t>
  </si>
  <si>
    <t>Avance en la ejecución obras fisicas</t>
  </si>
  <si>
    <t>Implementar proyectos de RSE, bajo criterios de impacto, Innovación y alineación</t>
  </si>
  <si>
    <t>Implementar nuevos proyectos de RSE aprobados por el Consejo Directivo</t>
  </si>
  <si>
    <t>Nivel de madurez del rombo estratégico</t>
  </si>
  <si>
    <t>Gestionar la certificación de calidad de los procesos de la red de valor ISO 9001-2015</t>
  </si>
  <si>
    <t>Certificado de calidad</t>
  </si>
  <si>
    <t>DEI actualizado y aprobado</t>
  </si>
  <si>
    <t>Gestionar el ingreso del Instituto al régimen especial de vigilancia de la Superintendencia Financiera de Colombia</t>
  </si>
  <si>
    <t xml:space="preserve">Calificación de riesgos
</t>
  </si>
  <si>
    <t>Mantener o mejorar la calificación de riesgo del Instituto</t>
  </si>
  <si>
    <t>Calificación  del riesgo</t>
  </si>
  <si>
    <t>Fortalecer la seguridad física y tecnológica de Infimanizales en función del Riesgo Operacional</t>
  </si>
  <si>
    <t>Aumento de infraestructura tecnológica y de seguridad física</t>
  </si>
  <si>
    <t>Lograr a través del Modelo Integrado de Planeación y Gestión  un índice de desempeño institucional mayor a 90</t>
  </si>
  <si>
    <t>Indice de Desempeño Institucional</t>
  </si>
  <si>
    <t>Presentar la evaluación del MIPG a través del Furag para la vigencia 2022</t>
  </si>
  <si>
    <t xml:space="preserve">Diligenciamiento de cuestionario </t>
  </si>
  <si>
    <t>Fortalecer la dimensión de Direccionamiento Estratégico y Planeación para lograr un IDI mayor o igual a 90</t>
  </si>
  <si>
    <t>Fortalecer la dimensión de Evaluación de Resultados para lograr un IDI mayor o igual a 90</t>
  </si>
  <si>
    <t>Fortalecer la dimensión de control interno para lograr un IDI mayor o igual a 90</t>
  </si>
  <si>
    <t>Fortalecer la dimensión de talento humano para lograr un IDI mayor o igual a 90</t>
  </si>
  <si>
    <t>Fortalecer la dimensión  de Gestión con Valores  para Resultados para lograr un IDI mayor o igual a 90</t>
  </si>
  <si>
    <t>Fortalecer la dimensión  de Gestión del Conocimiento y la innovación  para lograr un IDI mayor o igual a 90</t>
  </si>
  <si>
    <t xml:space="preserve">Cumplimiento del ciclo del servicio </t>
  </si>
  <si>
    <t>Valor del portafolio de inversiones</t>
  </si>
  <si>
    <t>Rentabilidad del portafolio de inversiones</t>
  </si>
  <si>
    <t>Ingreso por dividendos</t>
  </si>
  <si>
    <t>Fortalecer el modelo de negocio de Gestión de Bienes</t>
  </si>
  <si>
    <t>Implementar el plan de acción de cierre de brechas priorizado</t>
  </si>
  <si>
    <t>Inversión en mantenimiento</t>
  </si>
  <si>
    <t>Gestionar el plan de ejecución del Macro proyecto San José</t>
  </si>
  <si>
    <t xml:space="preserve">Asegurar la sostenibilidad financiera del Macro proyecto </t>
  </si>
  <si>
    <t>Formular el proyecto en MGA</t>
  </si>
  <si>
    <t>Llevar a cabo la remodelación de la edificación seleccionada</t>
  </si>
  <si>
    <t>Gestionar el fortalecimiento institucional para dar cumplimiento al  cierre de brechas en cada elemento del rombo estratégico y en su alineación</t>
  </si>
  <si>
    <t>Fortalecer la gestión del proceso comercial del Instituto</t>
  </si>
  <si>
    <t>Plan de acción</t>
  </si>
  <si>
    <t>Gestionar los requerimientos de la Superfinanciera</t>
  </si>
  <si>
    <t>Cumplimiento a los requerimientos de la SFC</t>
  </si>
  <si>
    <t>Fortalecer el proceso de gestión documental para lograr un IDI mayor o igual a 90</t>
  </si>
  <si>
    <t>Nuevos proyectos en etapa de estructuración</t>
  </si>
  <si>
    <t>Nuevos proyectos en etapa de implementación</t>
  </si>
  <si>
    <t xml:space="preserve">% ejecución del proyecto
</t>
  </si>
  <si>
    <t>Recursos invertidos</t>
  </si>
  <si>
    <t>% de implementación del Plan de de cierre de brechas</t>
  </si>
  <si>
    <t>% de implementación del Plan de mantenimiento</t>
  </si>
  <si>
    <t>% de implementación del plan de ejecución del Macro proyecto San José</t>
  </si>
  <si>
    <t>Disponibilidad de Liquidez</t>
  </si>
  <si>
    <t>Seguimiento a la ejecución del plan del Macro proyecto San José</t>
  </si>
  <si>
    <t>Índice de desempeño dimensional</t>
  </si>
  <si>
    <t>Índice de desempeño de la política</t>
  </si>
  <si>
    <t>Fortalecer el proceso de comunicaciones corporativas para lograr el posicionamiento estratégico de Infimanizales con sus grupos de interes</t>
  </si>
  <si>
    <t>Fortalecer la dimensión de Información y Comunicación para lograr un IDI mayor o igual a 90</t>
  </si>
  <si>
    <t>Presupuesto de ingresos</t>
  </si>
  <si>
    <t>Presupuesto de gastos</t>
  </si>
  <si>
    <t>SECRETARIA GENERAL</t>
  </si>
  <si>
    <t>SERVICIOS CORPORATIVOS</t>
  </si>
  <si>
    <t>SUBTOTAL PLAN DE ACCIÓN</t>
  </si>
  <si>
    <t>TOTAL PRESUPUESTO DE LA ENTIDAD</t>
  </si>
  <si>
    <t>INSTITUTO DE FINANCIAMIENTO, PROMOCIÓN Y DESARROLLO DE MANIZALES 
INFIMANIZALES</t>
  </si>
  <si>
    <t>Definir la visión prospectiva de Infimanizales 2034</t>
  </si>
  <si>
    <t>Definir el modelo de gestión y operación de las inversiones del instituto</t>
  </si>
  <si>
    <t>Modelo de gestión</t>
  </si>
  <si>
    <t>Implementar el centro de gestión de conocimiento, innovación, y proyectos</t>
  </si>
  <si>
    <t>Avance en la implementación del modelo</t>
  </si>
  <si>
    <t>Estructurar el modelo de generación de valor del centro de Gestión de conocimiento, innovación, y proyectos</t>
  </si>
  <si>
    <t>Hacer seguimiento al cumplimiento del contrato de gerencia</t>
  </si>
  <si>
    <t>Adelantar los tramites de adquisición predial Fase II</t>
  </si>
  <si>
    <t>% de Avance gestión predial</t>
  </si>
  <si>
    <t>Avance en la integración de los sistemas de transporte público</t>
  </si>
  <si>
    <t xml:space="preserve">Proponer un esquema operativo para la integración de la Línea 3 a la red de cables y al futuro SITP </t>
  </si>
  <si>
    <t>Gestionar los diseños arquitectónicos en Fase II de los Pabellones de la Plaza de Mercado</t>
  </si>
  <si>
    <t>Número de rendiciones de cuentas del programa de RSE</t>
  </si>
  <si>
    <t>Ejecutar la rendición de cuentas del programa de RSE</t>
  </si>
  <si>
    <t>Nuevos proyectos de RSE formulados e implementados</t>
  </si>
  <si>
    <t xml:space="preserve">Proyectos de RSE Formulados e Implementados </t>
  </si>
  <si>
    <r>
      <t>PLAN DE ACCIÓN 
Vigencia 2024
 </t>
    </r>
    <r>
      <rPr>
        <b/>
        <sz val="26"/>
        <color theme="1"/>
        <rFont val="Tahoma"/>
        <family val="2"/>
      </rPr>
      <t>Versión en proceso de aprobación</t>
    </r>
  </si>
  <si>
    <t>Tramitar de manera eficiente las solicitudes de crédito realizadas por los clientes</t>
  </si>
  <si>
    <t>Margen neto de intereses
Cartera total
Nivel de satisfacción de los clientes de los servicios financieros</t>
  </si>
  <si>
    <t>Fortalecer el modelo de gestión operativo del proceso de Servicios Financieros haciendo énfasis en la eficacia operativa y digitalización de los procesos</t>
  </si>
  <si>
    <t>Llevar a cabo análisis y dar trámite a las solicitudes de crédito, en línea con las políticas definidas para tal fin</t>
  </si>
  <si>
    <t>Tiempo de colocación</t>
  </si>
  <si>
    <t>Gestionar la rentabilidad del portafolio de inversiones de liquidez</t>
  </si>
  <si>
    <t>Valor del portafolio de inversiones de liquidez
Rentabilidad del portafolio de inversiones</t>
  </si>
  <si>
    <t>Diversificar el portafolio de inversiones de liquidez</t>
  </si>
  <si>
    <t>Gestionar tasas de intermediación que garanticen la rentabilidad del portafolio</t>
  </si>
  <si>
    <t>Gestionar recursos para la ejecución de proyectos de inversión</t>
  </si>
  <si>
    <t>Realizar inversiones rentables en y con empresas del Holding</t>
  </si>
  <si>
    <t>Número de inversiones realizadas
Recursos invertidos</t>
  </si>
  <si>
    <t>Fortalecer estructuralmente a las empresas del holding en materia financiera y administrativa</t>
  </si>
  <si>
    <t>Diseñar el modelo de gobierno corporativo para empresas del holding</t>
  </si>
  <si>
    <t>Monitorear y presentar informes de seguimiento a los resultados financieros de las empresas controladas y asociadas</t>
  </si>
  <si>
    <t>Adaptar e implementar tecnologías  de la información y comunicación en el proceso del ciclo de crédito</t>
  </si>
  <si>
    <t>Margen neto de intereses
Cartera total
Margen de intermediación</t>
  </si>
  <si>
    <t>Asegurar las mejores condiciones de explotación de los bienes del instituto y su rentabilidad</t>
  </si>
  <si>
    <t xml:space="preserve">Liderar la ejecución del Macroproyecto San José </t>
  </si>
  <si>
    <t>Gestionar los bienes improductivos del Instituto</t>
  </si>
  <si>
    <t>Ingresos por explotación comercial de bienes
Costo de administración de los bienes
Costos de subvención de bienes de interés patrimonial y / o cultural
ROA
Porcentaje de ocupación y o uso de los bienes</t>
  </si>
  <si>
    <t>Implementar un plan de tercerización para la administración de los bienes inmuebles de Infimanizales</t>
  </si>
  <si>
    <t xml:space="preserve">Ejecutar un plan de mantenimiento de los bienes inmuebles priorizados </t>
  </si>
  <si>
    <t>Definir e implementar un modelo de explotación comercial de la Torre Panorámica de Chipre, Expoferias y Teatro Fundadores</t>
  </si>
  <si>
    <t>Inversión en el proyecto</t>
  </si>
  <si>
    <t>Costo de bienes improductivos
# de bienes improductivos</t>
  </si>
  <si>
    <t>Realizar un análisis del punto de partida frente a los bienes improductivos del Instituto</t>
  </si>
  <si>
    <t>Construir para cada caso un plan de acción para la gestión de los bienes improductivos y garantizar su implementación</t>
  </si>
  <si>
    <t>Gestionar el modelo de planeación institucional</t>
  </si>
  <si>
    <t>Liderar la implementación del modelo integrado de planeación y gestión del Instituto para lograr un IDI igual o superior a 90</t>
  </si>
  <si>
    <t>Implementar  el sistema de administración de riesgos operacional de Infimanizales buscando un nivel de madurez fuerte de acuerdo con las disposiciones de la superfinanciera</t>
  </si>
  <si>
    <t>Gestionar la permanencia del Instituto al régimen especial de vigilancia de la Superintendencia Financiera de Colombia</t>
  </si>
  <si>
    <t>Cumplir con las disposiciones establecidas en la Circular Básica Jurídica Externa expedida por la Superintendencia Financiera de Colombia N°. 029 de 2014, las normas que la modifiquen o complementen, en concordancia con la normativa que regula las actividades de la entidad instrumentado con los manuales de riesgo (SARC, SARM, SARL, SARO y LAFT).</t>
  </si>
  <si>
    <t>Mantener la calificación de riesgo del Instituto</t>
  </si>
  <si>
    <t>Definir el direccionamiento institucional 2024-2027 para el Instituto</t>
  </si>
  <si>
    <t>Mantener la certificación de calidad de los procesos de la red de valor ISO 9001-2015</t>
  </si>
  <si>
    <t>Implementar la etapa 1 del Marco de Referencia de Arquitectura Empresarial – MRAE en Infimanizales</t>
  </si>
  <si>
    <t>Requisitos implementados</t>
  </si>
  <si>
    <t>Evaluar el nivel de madurez de la arquitectura empresarial en Infimanizales</t>
  </si>
  <si>
    <t>Definir e implementar un plan de trabajo detallado para la implementación de los requisitos en la vigencia 2024</t>
  </si>
  <si>
    <t>Liderar procesos de innovación en los servicios financieros del Instituto</t>
  </si>
  <si>
    <t>Amplitud y profundidad del portafolio</t>
  </si>
  <si>
    <t>Implementar el producto descuento de factura electrónica</t>
  </si>
  <si>
    <t>Gestionar la desmaterialización de los depósitos a término y su introducción en el mercado secundario</t>
  </si>
  <si>
    <t>Liderar la gestión comercial de intermediación financiera en Infimanizales</t>
  </si>
  <si>
    <t>Gestionar la captación de recursos por 30 mil millones de pesos para la vigencia</t>
  </si>
  <si>
    <t>Gestionar la apertura de un cupo de redescuento con Findeter por 10 mil millones de pesos</t>
  </si>
  <si>
    <t>Diversificar el portafolio de créditos de Infimanizales gestionando nuevos clientes en la ciudad y la región.</t>
  </si>
  <si>
    <t>Procesos certificados
Índice de desempeño institucional
Nivel de madurez del SARO</t>
  </si>
  <si>
    <t xml:space="preserve">Régimen especial de vigilancia
Calificación de riesgos </t>
  </si>
  <si>
    <t>Saldo promedio de captación
Cupo de redescuento
Saldo de Cartera
Saldo de Cartera de Redescuento</t>
  </si>
  <si>
    <t>Llevar a cabo la coordinación y supervisión para la continuación del proyecto línea 3 Cable Aéreo</t>
  </si>
  <si>
    <t>Definir el esquema operativo para la integración de las líneas de cables (líneas 1, 2 y 3)</t>
  </si>
  <si>
    <t>Recursos invertidos en la recuperación de la infraestructura</t>
  </si>
  <si>
    <t xml:space="preserve">Gestionar recursos para la renovación de la Plaza de Mercado </t>
  </si>
  <si>
    <t>Gestionar los diseños trámites para la obtención de la Licencia de Construcción del Pabellón No. 1</t>
  </si>
  <si>
    <t>Propuesta arquitectónica de ocupación de los pabellones de la Plaza de Mercado</t>
  </si>
  <si>
    <t>Gestionar la estructuración de proyectos bajo el esquema de Alianzas Público Privadas</t>
  </si>
  <si>
    <t>Suscripción de convenios o alianzas institucionales que aumenten las capacidades y/o competencias del Instituto en el desarrollo de proyectos bajo la figura de APP.</t>
  </si>
  <si>
    <t>Identificar proyectos estratégicos de inversión pública que sean del interés del instituto y determinar su potencial para ser ejecutados a través de una APP</t>
  </si>
  <si>
    <t>Evaluar y estructurar a nivel de prefactibilidad proyectos priorizados con potencial para una APP.</t>
  </si>
  <si>
    <t>Proyectos de RSE formulados e implementados</t>
  </si>
  <si>
    <t xml:space="preserve">Estructurar nuevos proyectos de RSE </t>
  </si>
  <si>
    <t xml:space="preserve">Costo de la subvención del sistema de cable (Línea 1)
Avance en la ejecución Línea 3 Cable Aéreo </t>
  </si>
  <si>
    <t>Proyectos estratégicos apalancados con capital privado</t>
  </si>
  <si>
    <t xml:space="preserve">Gestionar un plan de ejecución para la resignificación el macroproyecto san José </t>
  </si>
  <si>
    <t>Gestionar la sostenibilidad financiera del proyecto</t>
  </si>
  <si>
    <t>PLAN DE ACCIÓN 
Vigencia 2024
 Versión en proceso de aprobación</t>
  </si>
  <si>
    <t>Gestionar recursos para los Estudios de Factibilidad para el circuito de Cable Aéreo de la ciudad de Manizales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</si>
</sst>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26"/>
      <color theme="1"/>
      <name val="Tahoma"/>
      <family val="2"/>
    </font>
    <font>
      <b/>
      <sz val="36"/>
      <color theme="1"/>
      <name val="Tahoma"/>
      <family val="2"/>
    </font>
    <font>
      <b/>
      <sz val="26"/>
      <color theme="0"/>
      <name val="Tahoma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165" fontId="3" fillId="0" borderId="9" xfId="1" applyNumberFormat="1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readingOrder="1"/>
    </xf>
    <xf numFmtId="165" fontId="3" fillId="0" borderId="1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FF00"/>
      <color rgb="FF0420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174352</xdr:colOff>
      <xdr:row>0</xdr:row>
      <xdr:rowOff>920898</xdr:rowOff>
    </xdr:from>
    <xdr:to>
      <xdr:col>2</xdr:col>
      <xdr:colOff>3643246</xdr:colOff>
      <xdr:row>1</xdr:row>
      <xdr:rowOff>3184928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8A2595B3-5409-4753-8F55-1505E42501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54252" y="920898"/>
          <a:ext cx="3468894" cy="388963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685803</xdr:colOff>
      <xdr:row>19</xdr:row>
      <xdr:rowOff>3263</xdr:rowOff>
    </xdr:from>
    <xdr:to>
      <xdr:col>1</xdr:col>
      <xdr:colOff>1754605</xdr:colOff>
      <xdr:row>19</xdr:row>
      <xdr:rowOff>1027863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4AD95E-2332-4E81-83BC-B3C65812A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3" y="24233526"/>
          <a:ext cx="3257881" cy="1024600"/>
        </a:xfrm>
        <a:prstGeom prst="rect">
          <a:avLst/>
        </a:prstGeom>
      </xdr:spPr>
    </xdr:pic>
    <xdr:clientData/>
  </xdr:twoCellAnchor>
  <xdr:twoCellAnchor editAs="oneCell">
    <xdr:from>
      <xdr:col>0</xdr:col>
      <xdr:colOff>674913</xdr:colOff>
      <xdr:row>29</xdr:row>
      <xdr:rowOff>3263</xdr:rowOff>
    </xdr:from>
    <xdr:to>
      <xdr:col>1</xdr:col>
      <xdr:colOff>1737896</xdr:colOff>
      <xdr:row>29</xdr:row>
      <xdr:rowOff>1021608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400D75-0454-43EB-8796-FF7E7CD0B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13" y="30717210"/>
          <a:ext cx="3252062" cy="1018345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816431</xdr:colOff>
      <xdr:row>5</xdr:row>
      <xdr:rowOff>0</xdr:rowOff>
    </xdr:from>
    <xdr:to>
      <xdr:col>1</xdr:col>
      <xdr:colOff>1935517</xdr:colOff>
      <xdr:row>6</xdr:row>
      <xdr:rowOff>2314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22D8CA-A2BE-4236-A83B-ED50BC5AC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1" y="15982950"/>
          <a:ext cx="3462236" cy="1078639"/>
        </a:xfrm>
        <a:prstGeom prst="rect">
          <a:avLst/>
        </a:prstGeom>
      </xdr:spPr>
    </xdr:pic>
    <xdr:clientData/>
  </xdr:twoCellAnchor>
  <xdr:twoCellAnchor editAs="oneCell">
    <xdr:from>
      <xdr:col>0</xdr:col>
      <xdr:colOff>631373</xdr:colOff>
      <xdr:row>13</xdr:row>
      <xdr:rowOff>188319</xdr:rowOff>
    </xdr:from>
    <xdr:to>
      <xdr:col>1</xdr:col>
      <xdr:colOff>1926978</xdr:colOff>
      <xdr:row>15</xdr:row>
      <xdr:rowOff>2311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73478E-6678-433A-BE61-F5CD07C5C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373" y="21486219"/>
          <a:ext cx="3638755" cy="10808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299040</xdr:rowOff>
    </xdr:from>
    <xdr:to>
      <xdr:col>1</xdr:col>
      <xdr:colOff>2072105</xdr:colOff>
      <xdr:row>44</xdr:row>
      <xdr:rowOff>600907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24AAF48-8DD3-4C0C-8FB2-E42C59C83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848459"/>
          <a:ext cx="4253995" cy="2217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3235052</xdr:colOff>
      <xdr:row>0</xdr:row>
      <xdr:rowOff>4937273</xdr:rowOff>
    </xdr:from>
    <xdr:to>
      <xdr:col>3</xdr:col>
      <xdr:colOff>2428864</xdr:colOff>
      <xdr:row>1</xdr:row>
      <xdr:rowOff>3619903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50A9A7B-E5F7-D327-AF4C-77B815F67CC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25637" y="4937273"/>
          <a:ext cx="3985429" cy="3886532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685803</xdr:colOff>
      <xdr:row>20</xdr:row>
      <xdr:rowOff>3262</xdr:rowOff>
    </xdr:from>
    <xdr:to>
      <xdr:col>1</xdr:col>
      <xdr:colOff>1928867</xdr:colOff>
      <xdr:row>21</xdr:row>
      <xdr:rowOff>13193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208AB7-CECD-F876-207B-779C9E2A7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3" y="25573805"/>
          <a:ext cx="3583758" cy="1087620"/>
        </a:xfrm>
        <a:prstGeom prst="rect">
          <a:avLst/>
        </a:prstGeom>
      </xdr:spPr>
    </xdr:pic>
    <xdr:clientData/>
  </xdr:twoCellAnchor>
  <xdr:twoCellAnchor editAs="oneCell">
    <xdr:from>
      <xdr:col>0</xdr:col>
      <xdr:colOff>674912</xdr:colOff>
      <xdr:row>31</xdr:row>
      <xdr:rowOff>3263</xdr:rowOff>
    </xdr:from>
    <xdr:to>
      <xdr:col>1</xdr:col>
      <xdr:colOff>1932900</xdr:colOff>
      <xdr:row>32</xdr:row>
      <xdr:rowOff>13198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A31A6B0-A71B-C5CB-74E9-B6C1494A1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12" y="31354120"/>
          <a:ext cx="3603196" cy="1087620"/>
        </a:xfrm>
        <a:prstGeom prst="rect">
          <a:avLst/>
        </a:prstGeom>
      </xdr:spPr>
    </xdr:pic>
    <xdr:clientData/>
  </xdr:twoCellAnchor>
  <xdr:twoCellAnchor editAs="oneCell">
    <xdr:from>
      <xdr:col>0</xdr:col>
      <xdr:colOff>816431</xdr:colOff>
      <xdr:row>5</xdr:row>
      <xdr:rowOff>0</xdr:rowOff>
    </xdr:from>
    <xdr:to>
      <xdr:col>1</xdr:col>
      <xdr:colOff>1935517</xdr:colOff>
      <xdr:row>6</xdr:row>
      <xdr:rowOff>2314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69D58CC-8354-4424-8380-FC72CAD57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1" y="15969343"/>
          <a:ext cx="3464294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631373</xdr:colOff>
      <xdr:row>13</xdr:row>
      <xdr:rowOff>188319</xdr:rowOff>
    </xdr:from>
    <xdr:to>
      <xdr:col>1</xdr:col>
      <xdr:colOff>1926978</xdr:colOff>
      <xdr:row>15</xdr:row>
      <xdr:rowOff>2311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4602B37-941B-F550-0C47-BD089F92E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373" y="21742033"/>
          <a:ext cx="3636299" cy="1087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228600</xdr:rowOff>
    </xdr:from>
    <xdr:to>
      <xdr:col>1</xdr:col>
      <xdr:colOff>2018040</xdr:colOff>
      <xdr:row>49</xdr:row>
      <xdr:rowOff>558490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9B21EDF-31BA-62AE-B2D4-3DA6A72FA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722560"/>
          <a:ext cx="4365000" cy="2356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07C45-71A1-47FA-9B1A-A21EA35B3D08}">
  <sheetPr>
    <pageSetUpPr fitToPage="1"/>
  </sheetPr>
  <dimension ref="A1:E63"/>
  <sheetViews>
    <sheetView tabSelected="1" showWhiteSpace="0" zoomScale="86" zoomScaleNormal="86" zoomScalePageLayoutView="75" workbookViewId="0">
      <selection activeCell="C33" sqref="C33"/>
    </sheetView>
  </sheetViews>
  <sheetFormatPr baseColWidth="10" defaultColWidth="0" defaultRowHeight="15" x14ac:dyDescent="0.2"/>
  <cols>
    <col min="1" max="1" width="32.7109375" style="2" customWidth="1"/>
    <col min="2" max="2" width="31.42578125" style="2" customWidth="1"/>
    <col min="3" max="3" width="66.7109375" style="18" customWidth="1"/>
    <col min="4" max="4" width="28.140625" style="5" customWidth="1"/>
    <col min="5" max="5" width="28.140625" style="2" customWidth="1"/>
    <col min="6" max="6" width="14.28515625" style="2" bestFit="1" customWidth="1"/>
    <col min="7" max="16384" width="0" style="2" hidden="1"/>
  </cols>
  <sheetData>
    <row r="1" spans="1:5" ht="128.25" customHeight="1" x14ac:dyDescent="0.2"/>
    <row r="2" spans="1:5" ht="409.6" customHeight="1" x14ac:dyDescent="0.2">
      <c r="B2" s="25" t="s">
        <v>91</v>
      </c>
      <c r="C2" s="25"/>
      <c r="D2" s="25"/>
      <c r="E2" s="21"/>
    </row>
    <row r="3" spans="1:5" ht="409.6" customHeight="1" x14ac:dyDescent="0.2">
      <c r="A3" s="25" t="s">
        <v>176</v>
      </c>
      <c r="B3" s="25"/>
      <c r="C3" s="25"/>
      <c r="D3" s="25"/>
      <c r="E3" s="25"/>
    </row>
    <row r="5" spans="1:5" s="8" customFormat="1" x14ac:dyDescent="0.2">
      <c r="C5" s="19"/>
      <c r="D5" s="9"/>
    </row>
    <row r="6" spans="1:5" s="9" customFormat="1" ht="84.95" customHeight="1" x14ac:dyDescent="0.25">
      <c r="A6" s="26"/>
      <c r="B6" s="27"/>
      <c r="C6" s="27"/>
      <c r="D6" s="27"/>
      <c r="E6" s="27"/>
    </row>
    <row r="7" spans="1:5" s="9" customFormat="1" ht="51" customHeight="1" x14ac:dyDescent="0.25">
      <c r="A7" s="1" t="s">
        <v>0</v>
      </c>
      <c r="B7" s="1" t="s">
        <v>1</v>
      </c>
      <c r="C7" s="1" t="s">
        <v>4</v>
      </c>
      <c r="D7" s="1" t="s">
        <v>85</v>
      </c>
      <c r="E7" s="1" t="s">
        <v>86</v>
      </c>
    </row>
    <row r="8" spans="1:5" s="9" customFormat="1" ht="57.75" customHeight="1" x14ac:dyDescent="0.25">
      <c r="A8" s="28" t="s">
        <v>114</v>
      </c>
      <c r="B8" s="28" t="s">
        <v>115</v>
      </c>
      <c r="C8" s="3" t="s">
        <v>116</v>
      </c>
      <c r="D8" s="30">
        <v>26055171395.2952</v>
      </c>
      <c r="E8" s="30">
        <v>8424219693.8008003</v>
      </c>
    </row>
    <row r="9" spans="1:5" s="9" customFormat="1" ht="57.75" customHeight="1" x14ac:dyDescent="0.25">
      <c r="A9" s="29"/>
      <c r="B9" s="29"/>
      <c r="C9" s="3" t="s">
        <v>117</v>
      </c>
      <c r="D9" s="31"/>
      <c r="E9" s="31"/>
    </row>
    <row r="10" spans="1:5" s="9" customFormat="1" ht="54" customHeight="1" x14ac:dyDescent="0.25">
      <c r="A10" s="28" t="s">
        <v>3</v>
      </c>
      <c r="B10" s="28" t="s">
        <v>120</v>
      </c>
      <c r="C10" s="3" t="s">
        <v>118</v>
      </c>
      <c r="D10" s="31"/>
      <c r="E10" s="31"/>
    </row>
    <row r="11" spans="1:5" s="9" customFormat="1" ht="54" customHeight="1" x14ac:dyDescent="0.25">
      <c r="A11" s="29"/>
      <c r="B11" s="29"/>
      <c r="C11" s="3" t="s">
        <v>119</v>
      </c>
      <c r="D11" s="31"/>
      <c r="E11" s="31"/>
    </row>
    <row r="12" spans="1:5" s="9" customFormat="1" ht="53.25" customHeight="1" x14ac:dyDescent="0.25">
      <c r="A12" s="28" t="s">
        <v>121</v>
      </c>
      <c r="B12" s="28" t="s">
        <v>58</v>
      </c>
      <c r="C12" s="3" t="s">
        <v>122</v>
      </c>
      <c r="D12" s="31"/>
      <c r="E12" s="31"/>
    </row>
    <row r="13" spans="1:5" s="9" customFormat="1" ht="53.25" customHeight="1" x14ac:dyDescent="0.25">
      <c r="A13" s="29"/>
      <c r="B13" s="29"/>
      <c r="C13" s="3" t="s">
        <v>123</v>
      </c>
      <c r="D13" s="32"/>
      <c r="E13" s="32"/>
    </row>
    <row r="14" spans="1:5" s="9" customFormat="1" x14ac:dyDescent="0.25"/>
    <row r="15" spans="1:5" s="9" customFormat="1" ht="84.95" customHeight="1" x14ac:dyDescent="0.25">
      <c r="A15" s="23"/>
      <c r="B15" s="24"/>
      <c r="C15" s="24"/>
      <c r="D15" s="24"/>
      <c r="E15" s="24"/>
    </row>
    <row r="16" spans="1:5" s="9" customFormat="1" ht="51" customHeight="1" x14ac:dyDescent="0.25">
      <c r="A16" s="1" t="s">
        <v>0</v>
      </c>
      <c r="B16" s="1" t="s">
        <v>1</v>
      </c>
      <c r="C16" s="1" t="s">
        <v>4</v>
      </c>
      <c r="D16" s="1" t="s">
        <v>85</v>
      </c>
      <c r="E16" s="1" t="s">
        <v>86</v>
      </c>
    </row>
    <row r="17" spans="1:5" s="9" customFormat="1" ht="74.25" customHeight="1" x14ac:dyDescent="0.25">
      <c r="A17" s="37" t="s">
        <v>109</v>
      </c>
      <c r="B17" s="28" t="s">
        <v>125</v>
      </c>
      <c r="C17" s="3" t="s">
        <v>111</v>
      </c>
      <c r="D17" s="30">
        <v>8457000000</v>
      </c>
      <c r="E17" s="30">
        <v>8503174758.83776</v>
      </c>
    </row>
    <row r="18" spans="1:5" s="9" customFormat="1" ht="74.25" customHeight="1" x14ac:dyDescent="0.25">
      <c r="A18" s="38"/>
      <c r="B18" s="29"/>
      <c r="C18" s="3" t="s">
        <v>124</v>
      </c>
      <c r="D18" s="32"/>
      <c r="E18" s="32"/>
    </row>
    <row r="19" spans="1:5" s="9" customFormat="1" ht="19.5" customHeight="1" x14ac:dyDescent="0.25"/>
    <row r="20" spans="1:5" s="9" customFormat="1" ht="84.95" customHeight="1" x14ac:dyDescent="0.25">
      <c r="A20" s="23"/>
      <c r="B20" s="24"/>
      <c r="C20" s="24"/>
      <c r="D20" s="24"/>
      <c r="E20" s="24"/>
    </row>
    <row r="21" spans="1:5" s="9" customFormat="1" ht="51" customHeight="1" x14ac:dyDescent="0.25">
      <c r="A21" s="1" t="s">
        <v>0</v>
      </c>
      <c r="B21" s="1" t="s">
        <v>1</v>
      </c>
      <c r="C21" s="1" t="s">
        <v>4</v>
      </c>
      <c r="D21" s="1" t="s">
        <v>85</v>
      </c>
      <c r="E21" s="1" t="s">
        <v>86</v>
      </c>
    </row>
    <row r="22" spans="1:5" s="9" customFormat="1" ht="57.75" customHeight="1" x14ac:dyDescent="0.25">
      <c r="A22" s="28" t="s">
        <v>126</v>
      </c>
      <c r="B22" s="28" t="s">
        <v>129</v>
      </c>
      <c r="C22" s="3" t="s">
        <v>130</v>
      </c>
      <c r="D22" s="30">
        <v>20659995656.651699</v>
      </c>
      <c r="E22" s="30">
        <v>15228718602.437799</v>
      </c>
    </row>
    <row r="23" spans="1:5" s="9" customFormat="1" ht="57.75" customHeight="1" x14ac:dyDescent="0.25">
      <c r="A23" s="36"/>
      <c r="B23" s="36"/>
      <c r="C23" s="3" t="s">
        <v>131</v>
      </c>
      <c r="D23" s="31"/>
      <c r="E23" s="31"/>
    </row>
    <row r="24" spans="1:5" s="9" customFormat="1" ht="57.75" customHeight="1" x14ac:dyDescent="0.25">
      <c r="A24" s="29"/>
      <c r="B24" s="29"/>
      <c r="C24" s="3" t="s">
        <v>132</v>
      </c>
      <c r="D24" s="31"/>
      <c r="E24" s="31"/>
    </row>
    <row r="25" spans="1:5" s="9" customFormat="1" ht="42.75" customHeight="1" x14ac:dyDescent="0.25">
      <c r="A25" s="28" t="s">
        <v>127</v>
      </c>
      <c r="B25" s="28" t="s">
        <v>133</v>
      </c>
      <c r="C25" s="3" t="s">
        <v>174</v>
      </c>
      <c r="D25" s="31"/>
      <c r="E25" s="31"/>
    </row>
    <row r="26" spans="1:5" s="9" customFormat="1" ht="46.5" customHeight="1" x14ac:dyDescent="0.25">
      <c r="A26" s="29"/>
      <c r="B26" s="29"/>
      <c r="C26" s="3" t="s">
        <v>175</v>
      </c>
      <c r="D26" s="31"/>
      <c r="E26" s="31"/>
    </row>
    <row r="27" spans="1:5" s="9" customFormat="1" ht="47.25" customHeight="1" x14ac:dyDescent="0.25">
      <c r="A27" s="28" t="s">
        <v>128</v>
      </c>
      <c r="B27" s="28" t="s">
        <v>134</v>
      </c>
      <c r="C27" s="3" t="s">
        <v>135</v>
      </c>
      <c r="D27" s="31"/>
      <c r="E27" s="31"/>
    </row>
    <row r="28" spans="1:5" s="9" customFormat="1" ht="51" customHeight="1" x14ac:dyDescent="0.25">
      <c r="A28" s="29"/>
      <c r="B28" s="29"/>
      <c r="C28" s="3" t="s">
        <v>136</v>
      </c>
      <c r="D28" s="32"/>
      <c r="E28" s="32"/>
    </row>
    <row r="29" spans="1:5" s="9" customFormat="1" ht="15.75" customHeight="1" x14ac:dyDescent="0.25"/>
    <row r="30" spans="1:5" s="9" customFormat="1" ht="84.95" customHeight="1" x14ac:dyDescent="0.25">
      <c r="A30" s="23"/>
      <c r="B30" s="24"/>
      <c r="C30" s="24"/>
      <c r="D30" s="24"/>
      <c r="E30" s="24"/>
    </row>
    <row r="31" spans="1:5" s="9" customFormat="1" ht="51" customHeight="1" x14ac:dyDescent="0.25">
      <c r="A31" s="20" t="s">
        <v>0</v>
      </c>
      <c r="B31" s="20" t="s">
        <v>1</v>
      </c>
      <c r="C31" s="20" t="s">
        <v>4</v>
      </c>
      <c r="D31" s="20" t="s">
        <v>85</v>
      </c>
      <c r="E31" s="20" t="s">
        <v>86</v>
      </c>
    </row>
    <row r="32" spans="1:5" s="9" customFormat="1" ht="51.75" customHeight="1" x14ac:dyDescent="0.25">
      <c r="A32" s="39" t="s">
        <v>20</v>
      </c>
      <c r="B32" s="41" t="s">
        <v>172</v>
      </c>
      <c r="C32" s="22" t="s">
        <v>160</v>
      </c>
      <c r="D32" s="40">
        <v>1310000004</v>
      </c>
      <c r="E32" s="40">
        <v>6733444789.1952</v>
      </c>
    </row>
    <row r="33" spans="1:5" s="9" customFormat="1" ht="51.75" customHeight="1" x14ac:dyDescent="0.25">
      <c r="A33" s="39"/>
      <c r="B33" s="42"/>
      <c r="C33" s="22" t="s">
        <v>177</v>
      </c>
      <c r="D33" s="40"/>
      <c r="E33" s="40"/>
    </row>
    <row r="34" spans="1:5" s="9" customFormat="1" ht="51.75" customHeight="1" x14ac:dyDescent="0.25">
      <c r="A34" s="39"/>
      <c r="B34" s="43"/>
      <c r="C34" s="22" t="s">
        <v>161</v>
      </c>
      <c r="D34" s="40"/>
      <c r="E34" s="40"/>
    </row>
    <row r="35" spans="1:5" s="9" customFormat="1" ht="47.25" customHeight="1" x14ac:dyDescent="0.25">
      <c r="A35" s="39" t="s">
        <v>26</v>
      </c>
      <c r="B35" s="39" t="s">
        <v>162</v>
      </c>
      <c r="C35" s="22" t="s">
        <v>163</v>
      </c>
      <c r="D35" s="40"/>
      <c r="E35" s="40"/>
    </row>
    <row r="36" spans="1:5" s="9" customFormat="1" ht="47.25" customHeight="1" x14ac:dyDescent="0.25">
      <c r="A36" s="39"/>
      <c r="B36" s="39"/>
      <c r="C36" s="22" t="s">
        <v>164</v>
      </c>
      <c r="D36" s="40"/>
      <c r="E36" s="40"/>
    </row>
    <row r="37" spans="1:5" s="9" customFormat="1" ht="47.25" customHeight="1" x14ac:dyDescent="0.25">
      <c r="A37" s="39"/>
      <c r="B37" s="39"/>
      <c r="C37" s="22" t="s">
        <v>165</v>
      </c>
      <c r="D37" s="40"/>
      <c r="E37" s="40"/>
    </row>
    <row r="38" spans="1:5" s="9" customFormat="1" ht="74.25" customHeight="1" x14ac:dyDescent="0.25">
      <c r="A38" s="39" t="s">
        <v>166</v>
      </c>
      <c r="B38" s="41" t="s">
        <v>173</v>
      </c>
      <c r="C38" s="22" t="s">
        <v>167</v>
      </c>
      <c r="D38" s="40"/>
      <c r="E38" s="40"/>
    </row>
    <row r="39" spans="1:5" s="9" customFormat="1" ht="74.25" customHeight="1" x14ac:dyDescent="0.25">
      <c r="A39" s="39"/>
      <c r="B39" s="42"/>
      <c r="C39" s="22" t="s">
        <v>168</v>
      </c>
      <c r="D39" s="40"/>
      <c r="E39" s="40"/>
    </row>
    <row r="40" spans="1:5" s="9" customFormat="1" ht="74.25" customHeight="1" x14ac:dyDescent="0.25">
      <c r="A40" s="39"/>
      <c r="B40" s="43"/>
      <c r="C40" s="22" t="s">
        <v>169</v>
      </c>
      <c r="D40" s="40"/>
      <c r="E40" s="40"/>
    </row>
    <row r="41" spans="1:5" s="9" customFormat="1" ht="51.75" customHeight="1" x14ac:dyDescent="0.25">
      <c r="A41" s="39" t="s">
        <v>33</v>
      </c>
      <c r="B41" s="39" t="s">
        <v>170</v>
      </c>
      <c r="C41" s="22" t="s">
        <v>171</v>
      </c>
      <c r="D41" s="40"/>
      <c r="E41" s="40"/>
    </row>
    <row r="42" spans="1:5" s="9" customFormat="1" ht="51.75" customHeight="1" x14ac:dyDescent="0.25">
      <c r="A42" s="39"/>
      <c r="B42" s="39"/>
      <c r="C42" s="22" t="s">
        <v>34</v>
      </c>
      <c r="D42" s="40"/>
      <c r="E42" s="40"/>
    </row>
    <row r="43" spans="1:5" s="9" customFormat="1" x14ac:dyDescent="0.25">
      <c r="A43" s="16"/>
      <c r="B43" s="16"/>
      <c r="C43" s="13"/>
      <c r="D43" s="16"/>
      <c r="E43" s="16"/>
    </row>
    <row r="44" spans="1:5" s="9" customFormat="1" ht="84.95" customHeight="1" x14ac:dyDescent="0.25">
      <c r="A44" s="23"/>
      <c r="B44" s="24"/>
      <c r="C44" s="24"/>
      <c r="D44" s="24"/>
      <c r="E44" s="24"/>
    </row>
    <row r="45" spans="1:5" s="9" customFormat="1" ht="51" customHeight="1" x14ac:dyDescent="0.25">
      <c r="A45" s="1" t="s">
        <v>0</v>
      </c>
      <c r="B45" s="1" t="s">
        <v>1</v>
      </c>
      <c r="C45" s="1" t="s">
        <v>4</v>
      </c>
      <c r="D45" s="1" t="s">
        <v>85</v>
      </c>
      <c r="E45" s="1" t="s">
        <v>86</v>
      </c>
    </row>
    <row r="46" spans="1:5" s="9" customFormat="1" ht="52.5" customHeight="1" x14ac:dyDescent="0.25">
      <c r="A46" s="28" t="s">
        <v>137</v>
      </c>
      <c r="B46" s="28" t="s">
        <v>157</v>
      </c>
      <c r="C46" s="3" t="s">
        <v>143</v>
      </c>
      <c r="D46" s="30">
        <v>0</v>
      </c>
      <c r="E46" s="30">
        <v>2904467768.0645599</v>
      </c>
    </row>
    <row r="47" spans="1:5" s="9" customFormat="1" ht="52.5" customHeight="1" x14ac:dyDescent="0.25">
      <c r="A47" s="36"/>
      <c r="B47" s="36"/>
      <c r="C47" s="3" t="s">
        <v>144</v>
      </c>
      <c r="D47" s="31"/>
      <c r="E47" s="31"/>
    </row>
    <row r="48" spans="1:5" s="9" customFormat="1" ht="52.5" customHeight="1" x14ac:dyDescent="0.25">
      <c r="A48" s="36"/>
      <c r="B48" s="36"/>
      <c r="C48" s="3" t="s">
        <v>138</v>
      </c>
      <c r="D48" s="31"/>
      <c r="E48" s="31"/>
    </row>
    <row r="49" spans="1:5" s="9" customFormat="1" ht="58.5" customHeight="1" x14ac:dyDescent="0.25">
      <c r="A49" s="29"/>
      <c r="B49" s="29"/>
      <c r="C49" s="3" t="s">
        <v>139</v>
      </c>
      <c r="D49" s="31"/>
      <c r="E49" s="31"/>
    </row>
    <row r="50" spans="1:5" s="9" customFormat="1" ht="117" customHeight="1" x14ac:dyDescent="0.25">
      <c r="A50" s="28" t="s">
        <v>140</v>
      </c>
      <c r="B50" s="28" t="s">
        <v>158</v>
      </c>
      <c r="C50" s="3" t="s">
        <v>141</v>
      </c>
      <c r="D50" s="31"/>
      <c r="E50" s="31"/>
    </row>
    <row r="51" spans="1:5" s="9" customFormat="1" ht="38.25" customHeight="1" x14ac:dyDescent="0.25">
      <c r="A51" s="29"/>
      <c r="B51" s="29"/>
      <c r="C51" s="3" t="s">
        <v>142</v>
      </c>
      <c r="D51" s="31"/>
      <c r="E51" s="31"/>
    </row>
    <row r="52" spans="1:5" s="9" customFormat="1" ht="70.5" customHeight="1" x14ac:dyDescent="0.25">
      <c r="A52" s="28" t="s">
        <v>145</v>
      </c>
      <c r="B52" s="28" t="s">
        <v>146</v>
      </c>
      <c r="C52" s="3" t="s">
        <v>147</v>
      </c>
      <c r="D52" s="31"/>
      <c r="E52" s="31"/>
    </row>
    <row r="53" spans="1:5" s="9" customFormat="1" ht="47.25" customHeight="1" x14ac:dyDescent="0.25">
      <c r="A53" s="29"/>
      <c r="B53" s="29"/>
      <c r="C53" s="3" t="s">
        <v>148</v>
      </c>
      <c r="D53" s="31"/>
      <c r="E53" s="31"/>
    </row>
    <row r="54" spans="1:5" s="9" customFormat="1" ht="42.75" customHeight="1" x14ac:dyDescent="0.25">
      <c r="A54" s="28" t="s">
        <v>149</v>
      </c>
      <c r="B54" s="28" t="s">
        <v>150</v>
      </c>
      <c r="C54" s="3" t="s">
        <v>151</v>
      </c>
      <c r="D54" s="31"/>
      <c r="E54" s="31"/>
    </row>
    <row r="55" spans="1:5" s="9" customFormat="1" ht="54" customHeight="1" x14ac:dyDescent="0.25">
      <c r="A55" s="29"/>
      <c r="B55" s="29"/>
      <c r="C55" s="3" t="s">
        <v>152</v>
      </c>
      <c r="D55" s="31"/>
      <c r="E55" s="31"/>
    </row>
    <row r="56" spans="1:5" s="9" customFormat="1" ht="42" customHeight="1" x14ac:dyDescent="0.25">
      <c r="A56" s="28" t="s">
        <v>153</v>
      </c>
      <c r="B56" s="28" t="s">
        <v>159</v>
      </c>
      <c r="C56" s="3" t="s">
        <v>154</v>
      </c>
      <c r="D56" s="31"/>
      <c r="E56" s="31"/>
    </row>
    <row r="57" spans="1:5" s="9" customFormat="1" ht="48.75" customHeight="1" x14ac:dyDescent="0.25">
      <c r="A57" s="36"/>
      <c r="B57" s="36"/>
      <c r="C57" s="3" t="s">
        <v>155</v>
      </c>
      <c r="D57" s="31"/>
      <c r="E57" s="31"/>
    </row>
    <row r="58" spans="1:5" s="9" customFormat="1" ht="56.25" customHeight="1" x14ac:dyDescent="0.25">
      <c r="A58" s="29"/>
      <c r="B58" s="29"/>
      <c r="C58" s="3" t="s">
        <v>156</v>
      </c>
      <c r="D58" s="32"/>
      <c r="E58" s="32"/>
    </row>
    <row r="59" spans="1:5" s="9" customFormat="1" x14ac:dyDescent="0.25">
      <c r="A59" s="15"/>
      <c r="B59" s="15"/>
      <c r="C59" s="3"/>
      <c r="D59" s="15"/>
      <c r="E59" s="15"/>
    </row>
    <row r="60" spans="1:5" s="9" customFormat="1" ht="30.75" customHeight="1" x14ac:dyDescent="0.25">
      <c r="A60" s="34" t="s">
        <v>89</v>
      </c>
      <c r="B60" s="35"/>
      <c r="C60" s="35"/>
      <c r="D60" s="6">
        <f>D46+D32+D22+D17+D8</f>
        <v>56482167055.946899</v>
      </c>
      <c r="E60" s="6">
        <f>E46+E32+E22+E17+E8</f>
        <v>41794025612.336121</v>
      </c>
    </row>
    <row r="61" spans="1:5" s="9" customFormat="1" ht="31.5" customHeight="1" x14ac:dyDescent="0.25">
      <c r="A61" s="33" t="s">
        <v>87</v>
      </c>
      <c r="B61" s="33"/>
      <c r="C61" s="33"/>
      <c r="D61" s="10">
        <v>0</v>
      </c>
      <c r="E61" s="10">
        <v>1953030515.9082401</v>
      </c>
    </row>
    <row r="62" spans="1:5" s="9" customFormat="1" ht="24" customHeight="1" x14ac:dyDescent="0.25">
      <c r="A62" s="33" t="s">
        <v>88</v>
      </c>
      <c r="B62" s="33"/>
      <c r="C62" s="33"/>
      <c r="D62" s="10">
        <v>6672520000</v>
      </c>
      <c r="E62" s="10">
        <v>19407630928.0387</v>
      </c>
    </row>
    <row r="63" spans="1:5" s="9" customFormat="1" ht="35.25" customHeight="1" x14ac:dyDescent="0.25">
      <c r="A63" s="34" t="s">
        <v>90</v>
      </c>
      <c r="B63" s="35"/>
      <c r="C63" s="35"/>
      <c r="D63" s="6">
        <f>D62+D61+D60</f>
        <v>63154687055.946899</v>
      </c>
      <c r="E63" s="6">
        <f>E62+E61+E60</f>
        <v>63154687056.283066</v>
      </c>
    </row>
  </sheetData>
  <mergeCells count="53">
    <mergeCell ref="B32:B34"/>
    <mergeCell ref="B38:B40"/>
    <mergeCell ref="E17:E18"/>
    <mergeCell ref="D46:D58"/>
    <mergeCell ref="E46:E58"/>
    <mergeCell ref="D32:D42"/>
    <mergeCell ref="D17:D18"/>
    <mergeCell ref="D22:D28"/>
    <mergeCell ref="E22:E28"/>
    <mergeCell ref="A17:A18"/>
    <mergeCell ref="B17:B18"/>
    <mergeCell ref="A54:A55"/>
    <mergeCell ref="B54:B55"/>
    <mergeCell ref="A56:A58"/>
    <mergeCell ref="A46:A49"/>
    <mergeCell ref="B46:B49"/>
    <mergeCell ref="A50:A51"/>
    <mergeCell ref="B50:B51"/>
    <mergeCell ref="B52:B53"/>
    <mergeCell ref="B27:B28"/>
    <mergeCell ref="A25:A26"/>
    <mergeCell ref="A22:A24"/>
    <mergeCell ref="A32:A34"/>
    <mergeCell ref="A35:A37"/>
    <mergeCell ref="B35:B37"/>
    <mergeCell ref="A62:C62"/>
    <mergeCell ref="A63:C63"/>
    <mergeCell ref="A44:E44"/>
    <mergeCell ref="A30:E30"/>
    <mergeCell ref="A20:E20"/>
    <mergeCell ref="A27:A28"/>
    <mergeCell ref="B25:B26"/>
    <mergeCell ref="B22:B24"/>
    <mergeCell ref="A60:C60"/>
    <mergeCell ref="A61:C61"/>
    <mergeCell ref="A52:A53"/>
    <mergeCell ref="B56:B58"/>
    <mergeCell ref="A38:A40"/>
    <mergeCell ref="A41:A42"/>
    <mergeCell ref="B41:B42"/>
    <mergeCell ref="E32:E42"/>
    <mergeCell ref="A15:E15"/>
    <mergeCell ref="B2:D2"/>
    <mergeCell ref="A3:E3"/>
    <mergeCell ref="A6:E6"/>
    <mergeCell ref="A8:A9"/>
    <mergeCell ref="B8:B9"/>
    <mergeCell ref="D8:D13"/>
    <mergeCell ref="E8:E13"/>
    <mergeCell ref="B10:B11"/>
    <mergeCell ref="A12:A13"/>
    <mergeCell ref="B12:B13"/>
    <mergeCell ref="A10:A11"/>
  </mergeCells>
  <pageMargins left="0.78740157480314965" right="0.78740157480314965" top="1.1811023622047245" bottom="1.1811023622047245" header="0.31496062992125984" footer="0.31496062992125984"/>
  <pageSetup scale="47" fitToHeight="0" orientation="portrait" r:id="rId1"/>
  <rowBreaks count="1" manualBreakCount="1">
    <brk id="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1"/>
  <sheetViews>
    <sheetView showWhiteSpace="0" view="pageLayout" topLeftCell="B64" zoomScale="75" zoomScaleNormal="77" zoomScalePageLayoutView="75" workbookViewId="0">
      <selection activeCell="D13" sqref="D13"/>
    </sheetView>
  </sheetViews>
  <sheetFormatPr baseColWidth="10" defaultColWidth="0" defaultRowHeight="15" x14ac:dyDescent="0.2"/>
  <cols>
    <col min="1" max="1" width="32.7109375" style="2" customWidth="1"/>
    <col min="2" max="2" width="31.42578125" style="2" customWidth="1"/>
    <col min="3" max="3" width="66.7109375" style="2" customWidth="1"/>
    <col min="4" max="4" width="37.7109375" style="2" customWidth="1"/>
    <col min="5" max="5" width="32.7109375" style="5" customWidth="1"/>
    <col min="6" max="6" width="32.7109375" style="2" customWidth="1"/>
    <col min="7" max="7" width="14.28515625" style="2" bestFit="1" customWidth="1"/>
    <col min="8" max="16384" width="0" style="2" hidden="1"/>
  </cols>
  <sheetData>
    <row r="1" spans="1:6" ht="409.6" customHeight="1" x14ac:dyDescent="0.2"/>
    <row r="2" spans="1:6" ht="409.6" customHeight="1" x14ac:dyDescent="0.55000000000000004">
      <c r="B2" s="46" t="s">
        <v>91</v>
      </c>
      <c r="C2" s="46"/>
      <c r="D2" s="46"/>
      <c r="E2" s="46"/>
      <c r="F2" s="7"/>
    </row>
    <row r="3" spans="1:6" ht="409.6" customHeight="1" x14ac:dyDescent="0.55000000000000004">
      <c r="A3" s="46" t="s">
        <v>108</v>
      </c>
      <c r="B3" s="46"/>
      <c r="C3" s="46"/>
      <c r="D3" s="46"/>
      <c r="E3" s="46"/>
      <c r="F3" s="46"/>
    </row>
    <row r="5" spans="1:6" s="8" customFormat="1" x14ac:dyDescent="0.2">
      <c r="E5" s="9"/>
    </row>
    <row r="6" spans="1:6" s="9" customFormat="1" ht="84.95" customHeight="1" x14ac:dyDescent="0.25">
      <c r="A6" s="26"/>
      <c r="B6" s="27"/>
      <c r="C6" s="27"/>
      <c r="D6" s="27"/>
      <c r="E6" s="27"/>
      <c r="F6" s="27"/>
    </row>
    <row r="7" spans="1:6" s="9" customFormat="1" ht="51" customHeight="1" x14ac:dyDescent="0.25">
      <c r="A7" s="1" t="s">
        <v>0</v>
      </c>
      <c r="B7" s="1" t="s">
        <v>1</v>
      </c>
      <c r="C7" s="1" t="s">
        <v>4</v>
      </c>
      <c r="D7" s="1" t="s">
        <v>2</v>
      </c>
      <c r="E7" s="1" t="s">
        <v>85</v>
      </c>
      <c r="F7" s="1" t="s">
        <v>86</v>
      </c>
    </row>
    <row r="8" spans="1:6" s="9" customFormat="1" ht="72.75" customHeight="1" x14ac:dyDescent="0.25">
      <c r="A8" s="28" t="s">
        <v>114</v>
      </c>
      <c r="B8" s="28" t="s">
        <v>115</v>
      </c>
      <c r="C8" s="3" t="s">
        <v>116</v>
      </c>
      <c r="D8" s="15"/>
      <c r="E8" s="30">
        <v>26055171395.2952</v>
      </c>
      <c r="F8" s="30">
        <v>8424219693.8008003</v>
      </c>
    </row>
    <row r="9" spans="1:6" s="9" customFormat="1" ht="54" customHeight="1" x14ac:dyDescent="0.25">
      <c r="A9" s="29"/>
      <c r="B9" s="29"/>
      <c r="C9" s="3" t="s">
        <v>117</v>
      </c>
      <c r="D9" s="15"/>
      <c r="E9" s="31"/>
      <c r="F9" s="31"/>
    </row>
    <row r="10" spans="1:6" s="9" customFormat="1" ht="39.75" customHeight="1" x14ac:dyDescent="0.25">
      <c r="A10" s="15" t="s">
        <v>3</v>
      </c>
      <c r="B10" s="28" t="s">
        <v>120</v>
      </c>
      <c r="C10" s="3" t="s">
        <v>118</v>
      </c>
      <c r="D10" s="3"/>
      <c r="E10" s="31"/>
      <c r="F10" s="31"/>
    </row>
    <row r="11" spans="1:6" s="9" customFormat="1" ht="33" customHeight="1" x14ac:dyDescent="0.25">
      <c r="A11" s="17"/>
      <c r="B11" s="29"/>
      <c r="C11" s="3" t="s">
        <v>119</v>
      </c>
      <c r="D11" s="3"/>
      <c r="E11" s="31"/>
      <c r="F11" s="31"/>
    </row>
    <row r="12" spans="1:6" s="9" customFormat="1" ht="53.25" customHeight="1" x14ac:dyDescent="0.25">
      <c r="A12" s="28" t="s">
        <v>121</v>
      </c>
      <c r="B12" s="28" t="s">
        <v>58</v>
      </c>
      <c r="C12" s="3" t="s">
        <v>122</v>
      </c>
      <c r="E12" s="31"/>
      <c r="F12" s="31"/>
    </row>
    <row r="13" spans="1:6" s="9" customFormat="1" ht="30" x14ac:dyDescent="0.25">
      <c r="A13" s="29"/>
      <c r="B13" s="29"/>
      <c r="C13" s="3" t="s">
        <v>123</v>
      </c>
      <c r="D13" s="3"/>
      <c r="E13" s="32"/>
      <c r="F13" s="32"/>
    </row>
    <row r="14" spans="1:6" s="9" customFormat="1" x14ac:dyDescent="0.25"/>
    <row r="15" spans="1:6" s="9" customFormat="1" ht="84.95" customHeight="1" x14ac:dyDescent="0.25">
      <c r="A15" s="23"/>
      <c r="B15" s="24"/>
      <c r="C15" s="24"/>
      <c r="D15" s="24"/>
      <c r="E15" s="24"/>
      <c r="F15" s="24"/>
    </row>
    <row r="16" spans="1:6" s="9" customFormat="1" ht="51" customHeight="1" x14ac:dyDescent="0.25">
      <c r="A16" s="1" t="s">
        <v>0</v>
      </c>
      <c r="B16" s="1" t="s">
        <v>1</v>
      </c>
      <c r="C16" s="1" t="s">
        <v>4</v>
      </c>
      <c r="D16" s="1" t="s">
        <v>2</v>
      </c>
      <c r="E16" s="1" t="s">
        <v>85</v>
      </c>
      <c r="F16" s="1" t="s">
        <v>86</v>
      </c>
    </row>
    <row r="17" spans="1:6" s="9" customFormat="1" ht="53.45" customHeight="1" x14ac:dyDescent="0.25">
      <c r="A17" s="44" t="s">
        <v>109</v>
      </c>
      <c r="B17" s="33" t="s">
        <v>110</v>
      </c>
      <c r="C17" s="3" t="s">
        <v>111</v>
      </c>
      <c r="D17" s="3" t="s">
        <v>55</v>
      </c>
      <c r="E17" s="40">
        <v>8457000000</v>
      </c>
      <c r="F17" s="40">
        <v>8503174758.83776</v>
      </c>
    </row>
    <row r="18" spans="1:6" s="9" customFormat="1" ht="22.15" customHeight="1" x14ac:dyDescent="0.25">
      <c r="A18" s="44"/>
      <c r="B18" s="33"/>
      <c r="C18" s="33" t="s">
        <v>112</v>
      </c>
      <c r="D18" s="28" t="s">
        <v>113</v>
      </c>
      <c r="E18" s="40"/>
      <c r="F18" s="40"/>
    </row>
    <row r="19" spans="1:6" s="9" customFormat="1" ht="24.6" customHeight="1" x14ac:dyDescent="0.25">
      <c r="A19" s="44"/>
      <c r="B19" s="33"/>
      <c r="C19" s="33"/>
      <c r="D19" s="29"/>
      <c r="E19" s="40"/>
      <c r="F19" s="40"/>
    </row>
    <row r="20" spans="1:6" s="9" customFormat="1" x14ac:dyDescent="0.25"/>
    <row r="21" spans="1:6" s="9" customFormat="1" ht="84.95" customHeight="1" x14ac:dyDescent="0.25">
      <c r="A21" s="23"/>
      <c r="B21" s="24"/>
      <c r="C21" s="24"/>
      <c r="D21" s="24"/>
      <c r="E21" s="24"/>
      <c r="F21" s="24"/>
    </row>
    <row r="22" spans="1:6" s="9" customFormat="1" ht="51" customHeight="1" x14ac:dyDescent="0.25">
      <c r="A22" s="1" t="s">
        <v>0</v>
      </c>
      <c r="B22" s="1" t="s">
        <v>1</v>
      </c>
      <c r="C22" s="1" t="s">
        <v>4</v>
      </c>
      <c r="D22" s="1" t="s">
        <v>2</v>
      </c>
      <c r="E22" s="1" t="s">
        <v>85</v>
      </c>
      <c r="F22" s="1" t="s">
        <v>86</v>
      </c>
    </row>
    <row r="23" spans="1:6" s="9" customFormat="1" ht="35.25" customHeight="1" x14ac:dyDescent="0.25">
      <c r="A23" s="33" t="s">
        <v>59</v>
      </c>
      <c r="B23" s="3" t="s">
        <v>56</v>
      </c>
      <c r="C23" s="33" t="s">
        <v>60</v>
      </c>
      <c r="D23" s="33" t="s">
        <v>76</v>
      </c>
      <c r="E23" s="40">
        <v>18666260810</v>
      </c>
      <c r="F23" s="40">
        <v>12909772723.798763</v>
      </c>
    </row>
    <row r="24" spans="1:6" s="9" customFormat="1" ht="30" x14ac:dyDescent="0.25">
      <c r="A24" s="33"/>
      <c r="B24" s="3" t="s">
        <v>57</v>
      </c>
      <c r="C24" s="33"/>
      <c r="D24" s="33"/>
      <c r="E24" s="40"/>
      <c r="F24" s="40"/>
    </row>
    <row r="25" spans="1:6" s="9" customFormat="1" ht="30" x14ac:dyDescent="0.25">
      <c r="A25" s="33"/>
      <c r="B25" s="3" t="s">
        <v>61</v>
      </c>
      <c r="C25" s="3" t="s">
        <v>11</v>
      </c>
      <c r="D25" s="3" t="s">
        <v>77</v>
      </c>
      <c r="E25" s="40"/>
      <c r="F25" s="40"/>
    </row>
    <row r="26" spans="1:6" s="9" customFormat="1" ht="30" x14ac:dyDescent="0.25">
      <c r="A26" s="33" t="s">
        <v>5</v>
      </c>
      <c r="B26" s="3" t="s">
        <v>72</v>
      </c>
      <c r="C26" s="3" t="s">
        <v>6</v>
      </c>
      <c r="D26" s="3" t="s">
        <v>7</v>
      </c>
      <c r="E26" s="40"/>
      <c r="F26" s="40"/>
    </row>
    <row r="27" spans="1:6" s="9" customFormat="1" ht="30" x14ac:dyDescent="0.25">
      <c r="A27" s="33"/>
      <c r="B27" s="3" t="s">
        <v>73</v>
      </c>
      <c r="C27" s="3" t="s">
        <v>8</v>
      </c>
      <c r="D27" s="3" t="s">
        <v>9</v>
      </c>
      <c r="E27" s="40"/>
      <c r="F27" s="40"/>
    </row>
    <row r="28" spans="1:6" s="9" customFormat="1" ht="45" x14ac:dyDescent="0.25">
      <c r="A28" s="33" t="s">
        <v>10</v>
      </c>
      <c r="B28" s="33" t="s">
        <v>74</v>
      </c>
      <c r="C28" s="33" t="s">
        <v>62</v>
      </c>
      <c r="D28" s="3" t="s">
        <v>78</v>
      </c>
      <c r="E28" s="40"/>
      <c r="F28" s="40"/>
    </row>
    <row r="29" spans="1:6" s="9" customFormat="1" ht="30" x14ac:dyDescent="0.25">
      <c r="A29" s="33"/>
      <c r="B29" s="33"/>
      <c r="C29" s="33"/>
      <c r="D29" s="3" t="s">
        <v>80</v>
      </c>
      <c r="E29" s="40"/>
      <c r="F29" s="40"/>
    </row>
    <row r="30" spans="1:6" s="9" customFormat="1" ht="34.5" customHeight="1" x14ac:dyDescent="0.25">
      <c r="A30" s="33"/>
      <c r="B30" s="3" t="s">
        <v>75</v>
      </c>
      <c r="C30" s="4" t="s">
        <v>63</v>
      </c>
      <c r="D30" s="3" t="s">
        <v>79</v>
      </c>
      <c r="E30" s="40"/>
      <c r="F30" s="40"/>
    </row>
    <row r="31" spans="1:6" s="9" customFormat="1" x14ac:dyDescent="0.25"/>
    <row r="32" spans="1:6" s="9" customFormat="1" ht="84.95" customHeight="1" x14ac:dyDescent="0.25">
      <c r="A32" s="23"/>
      <c r="B32" s="24"/>
      <c r="C32" s="24"/>
      <c r="D32" s="24"/>
      <c r="E32" s="24"/>
      <c r="F32" s="24"/>
    </row>
    <row r="33" spans="1:6" s="9" customFormat="1" ht="51" customHeight="1" x14ac:dyDescent="0.25">
      <c r="A33" s="1" t="s">
        <v>0</v>
      </c>
      <c r="B33" s="1" t="s">
        <v>1</v>
      </c>
      <c r="C33" s="1" t="s">
        <v>4</v>
      </c>
      <c r="D33" s="1" t="s">
        <v>2</v>
      </c>
      <c r="E33" s="1" t="s">
        <v>85</v>
      </c>
      <c r="F33" s="1" t="s">
        <v>86</v>
      </c>
    </row>
    <row r="34" spans="1:6" s="9" customFormat="1" ht="30" x14ac:dyDescent="0.25">
      <c r="A34" s="33" t="s">
        <v>95</v>
      </c>
      <c r="B34" s="3" t="s">
        <v>96</v>
      </c>
      <c r="C34" s="11" t="s">
        <v>97</v>
      </c>
      <c r="D34" s="3" t="s">
        <v>12</v>
      </c>
      <c r="E34" s="40">
        <v>1280000004</v>
      </c>
      <c r="F34" s="40">
        <v>18787743294.941002</v>
      </c>
    </row>
    <row r="35" spans="1:6" s="9" customFormat="1" ht="30" x14ac:dyDescent="0.25">
      <c r="A35" s="45"/>
      <c r="B35" s="3" t="s">
        <v>32</v>
      </c>
      <c r="C35" s="11" t="s">
        <v>65</v>
      </c>
      <c r="D35" s="3" t="s">
        <v>29</v>
      </c>
      <c r="E35" s="40"/>
      <c r="F35" s="40"/>
    </row>
    <row r="36" spans="1:6" s="9" customFormat="1" ht="30" x14ac:dyDescent="0.25">
      <c r="A36" s="33" t="s">
        <v>13</v>
      </c>
      <c r="B36" s="3" t="s">
        <v>14</v>
      </c>
      <c r="C36" s="11" t="s">
        <v>15</v>
      </c>
      <c r="D36" s="3" t="s">
        <v>16</v>
      </c>
      <c r="E36" s="40"/>
      <c r="F36" s="40"/>
    </row>
    <row r="37" spans="1:6" s="9" customFormat="1" ht="30" x14ac:dyDescent="0.25">
      <c r="A37" s="45"/>
      <c r="B37" s="3" t="s">
        <v>17</v>
      </c>
      <c r="C37" s="3" t="s">
        <v>18</v>
      </c>
      <c r="D37" s="3" t="s">
        <v>19</v>
      </c>
      <c r="E37" s="40"/>
      <c r="F37" s="40"/>
    </row>
    <row r="38" spans="1:6" s="9" customFormat="1" ht="30" x14ac:dyDescent="0.25">
      <c r="A38" s="28" t="s">
        <v>20</v>
      </c>
      <c r="B38" s="28" t="s">
        <v>21</v>
      </c>
      <c r="C38" s="3" t="s">
        <v>98</v>
      </c>
      <c r="D38" s="3" t="s">
        <v>22</v>
      </c>
      <c r="E38" s="40"/>
      <c r="F38" s="40"/>
    </row>
    <row r="39" spans="1:6" s="9" customFormat="1" x14ac:dyDescent="0.25">
      <c r="A39" s="36"/>
      <c r="B39" s="36"/>
      <c r="C39" s="3" t="s">
        <v>99</v>
      </c>
      <c r="D39" s="3" t="s">
        <v>100</v>
      </c>
      <c r="E39" s="40"/>
      <c r="F39" s="40"/>
    </row>
    <row r="40" spans="1:6" s="9" customFormat="1" ht="45" x14ac:dyDescent="0.25">
      <c r="A40" s="36"/>
      <c r="B40" s="3" t="s">
        <v>23</v>
      </c>
      <c r="C40" s="11" t="s">
        <v>24</v>
      </c>
      <c r="D40" s="12" t="s">
        <v>25</v>
      </c>
      <c r="E40" s="40"/>
      <c r="F40" s="40"/>
    </row>
    <row r="41" spans="1:6" s="9" customFormat="1" ht="31.15" customHeight="1" x14ac:dyDescent="0.25">
      <c r="A41" s="29"/>
      <c r="B41" s="4" t="s">
        <v>101</v>
      </c>
      <c r="C41" s="14" t="s">
        <v>102</v>
      </c>
      <c r="D41" s="4" t="s">
        <v>12</v>
      </c>
      <c r="E41" s="40"/>
      <c r="F41" s="40"/>
    </row>
    <row r="42" spans="1:6" s="9" customFormat="1" ht="31.15" customHeight="1" x14ac:dyDescent="0.25">
      <c r="A42" s="28" t="s">
        <v>26</v>
      </c>
      <c r="B42" s="28" t="s">
        <v>27</v>
      </c>
      <c r="C42" s="11" t="s">
        <v>28</v>
      </c>
      <c r="D42" s="12" t="s">
        <v>29</v>
      </c>
      <c r="E42" s="40"/>
      <c r="F42" s="40"/>
    </row>
    <row r="43" spans="1:6" s="9" customFormat="1" ht="31.15" customHeight="1" x14ac:dyDescent="0.25">
      <c r="A43" s="36"/>
      <c r="B43" s="29"/>
      <c r="C43" s="11" t="s">
        <v>64</v>
      </c>
      <c r="D43" s="3" t="s">
        <v>16</v>
      </c>
      <c r="E43" s="40"/>
      <c r="F43" s="40"/>
    </row>
    <row r="44" spans="1:6" s="9" customFormat="1" ht="30" x14ac:dyDescent="0.25">
      <c r="A44" s="36"/>
      <c r="B44" s="28" t="s">
        <v>30</v>
      </c>
      <c r="C44" s="11" t="s">
        <v>103</v>
      </c>
      <c r="D44" s="12" t="s">
        <v>31</v>
      </c>
      <c r="E44" s="40"/>
      <c r="F44" s="40"/>
    </row>
    <row r="45" spans="1:6" s="9" customFormat="1" ht="30" x14ac:dyDescent="0.25">
      <c r="A45" s="29"/>
      <c r="B45" s="29"/>
      <c r="C45" s="11" t="s">
        <v>64</v>
      </c>
      <c r="D45" s="3" t="s">
        <v>16</v>
      </c>
      <c r="E45" s="40"/>
      <c r="F45" s="40"/>
    </row>
    <row r="46" spans="1:6" s="9" customFormat="1" ht="28.9" customHeight="1" x14ac:dyDescent="0.25">
      <c r="A46" s="33" t="s">
        <v>33</v>
      </c>
      <c r="B46" s="4" t="s">
        <v>104</v>
      </c>
      <c r="C46" s="11" t="s">
        <v>105</v>
      </c>
      <c r="D46" s="3" t="s">
        <v>104</v>
      </c>
      <c r="E46" s="40"/>
      <c r="F46" s="40"/>
    </row>
    <row r="47" spans="1:6" s="9" customFormat="1" ht="30" x14ac:dyDescent="0.25">
      <c r="A47" s="45"/>
      <c r="B47" s="3" t="s">
        <v>106</v>
      </c>
      <c r="C47" s="11" t="s">
        <v>34</v>
      </c>
      <c r="D47" s="4" t="s">
        <v>107</v>
      </c>
      <c r="E47" s="40"/>
      <c r="F47" s="40"/>
    </row>
    <row r="48" spans="1:6" s="9" customFormat="1" x14ac:dyDescent="0.25"/>
    <row r="49" spans="1:6" s="9" customFormat="1" ht="84.95" customHeight="1" x14ac:dyDescent="0.25">
      <c r="A49" s="47"/>
      <c r="B49" s="48"/>
      <c r="C49" s="48"/>
      <c r="D49" s="48"/>
      <c r="E49" s="48"/>
      <c r="F49" s="48"/>
    </row>
    <row r="50" spans="1:6" s="9" customFormat="1" ht="51" customHeight="1" x14ac:dyDescent="0.25">
      <c r="A50" s="1" t="s">
        <v>0</v>
      </c>
      <c r="B50" s="1" t="s">
        <v>1</v>
      </c>
      <c r="C50" s="1" t="s">
        <v>4</v>
      </c>
      <c r="D50" s="1" t="s">
        <v>2</v>
      </c>
      <c r="E50" s="1" t="s">
        <v>85</v>
      </c>
      <c r="F50" s="1" t="s">
        <v>86</v>
      </c>
    </row>
    <row r="51" spans="1:6" s="9" customFormat="1" x14ac:dyDescent="0.25">
      <c r="A51" s="33" t="s">
        <v>66</v>
      </c>
      <c r="B51" s="33" t="s">
        <v>35</v>
      </c>
      <c r="C51" s="3" t="s">
        <v>92</v>
      </c>
      <c r="D51" s="3" t="s">
        <v>38</v>
      </c>
      <c r="E51" s="40"/>
      <c r="F51" s="40">
        <v>4431351420.2046204</v>
      </c>
    </row>
    <row r="52" spans="1:6" s="9" customFormat="1" ht="48.6" customHeight="1" x14ac:dyDescent="0.25">
      <c r="A52" s="33"/>
      <c r="B52" s="33"/>
      <c r="C52" s="3" t="s">
        <v>36</v>
      </c>
      <c r="D52" s="3" t="s">
        <v>37</v>
      </c>
      <c r="E52" s="40"/>
      <c r="F52" s="40"/>
    </row>
    <row r="53" spans="1:6" s="9" customFormat="1" x14ac:dyDescent="0.25">
      <c r="A53" s="33"/>
      <c r="B53" s="33"/>
      <c r="C53" s="3" t="s">
        <v>67</v>
      </c>
      <c r="D53" s="3" t="s">
        <v>68</v>
      </c>
      <c r="E53" s="40"/>
      <c r="F53" s="40"/>
    </row>
    <row r="54" spans="1:6" s="9" customFormat="1" ht="64.900000000000006" customHeight="1" x14ac:dyDescent="0.25">
      <c r="A54" s="33"/>
      <c r="B54" s="33"/>
      <c r="C54" s="3" t="s">
        <v>83</v>
      </c>
      <c r="D54" s="3" t="s">
        <v>68</v>
      </c>
      <c r="E54" s="40"/>
      <c r="F54" s="40"/>
    </row>
    <row r="55" spans="1:6" s="9" customFormat="1" ht="30" x14ac:dyDescent="0.25">
      <c r="A55" s="33"/>
      <c r="B55" s="33"/>
      <c r="C55" s="3" t="s">
        <v>93</v>
      </c>
      <c r="D55" s="3" t="s">
        <v>94</v>
      </c>
      <c r="E55" s="40"/>
      <c r="F55" s="40"/>
    </row>
    <row r="56" spans="1:6" s="9" customFormat="1" x14ac:dyDescent="0.25">
      <c r="A56" s="33" t="s">
        <v>39</v>
      </c>
      <c r="B56" s="33" t="s">
        <v>40</v>
      </c>
      <c r="C56" s="3" t="s">
        <v>41</v>
      </c>
      <c r="D56" s="3" t="s">
        <v>42</v>
      </c>
      <c r="E56" s="40"/>
      <c r="F56" s="40"/>
    </row>
    <row r="57" spans="1:6" s="9" customFormat="1" ht="30" x14ac:dyDescent="0.25">
      <c r="A57" s="33"/>
      <c r="B57" s="44"/>
      <c r="C57" s="3" t="s">
        <v>69</v>
      </c>
      <c r="D57" s="3" t="s">
        <v>70</v>
      </c>
      <c r="E57" s="40"/>
      <c r="F57" s="40"/>
    </row>
    <row r="58" spans="1:6" s="9" customFormat="1" ht="30" x14ac:dyDescent="0.25">
      <c r="A58" s="33"/>
      <c r="B58" s="44"/>
      <c r="C58" s="3" t="s">
        <v>43</v>
      </c>
      <c r="D58" s="3" t="s">
        <v>44</v>
      </c>
      <c r="E58" s="40"/>
      <c r="F58" s="40"/>
    </row>
    <row r="59" spans="1:6" s="9" customFormat="1" ht="42.4" customHeight="1" x14ac:dyDescent="0.25">
      <c r="A59" s="33" t="s">
        <v>45</v>
      </c>
      <c r="B59" s="33" t="s">
        <v>46</v>
      </c>
      <c r="C59" s="3" t="s">
        <v>47</v>
      </c>
      <c r="D59" s="3" t="s">
        <v>48</v>
      </c>
      <c r="E59" s="40"/>
      <c r="F59" s="40"/>
    </row>
    <row r="60" spans="1:6" s="9" customFormat="1" ht="51" customHeight="1" x14ac:dyDescent="0.25">
      <c r="A60" s="33"/>
      <c r="B60" s="33"/>
      <c r="C60" s="3" t="s">
        <v>49</v>
      </c>
      <c r="D60" s="3" t="s">
        <v>81</v>
      </c>
      <c r="E60" s="40"/>
      <c r="F60" s="40"/>
    </row>
    <row r="61" spans="1:6" s="9" customFormat="1" ht="42.4" customHeight="1" x14ac:dyDescent="0.25">
      <c r="A61" s="33"/>
      <c r="B61" s="33"/>
      <c r="C61" s="3" t="s">
        <v>50</v>
      </c>
      <c r="D61" s="3" t="s">
        <v>81</v>
      </c>
      <c r="E61" s="40"/>
      <c r="F61" s="40"/>
    </row>
    <row r="62" spans="1:6" s="9" customFormat="1" ht="42.4" customHeight="1" x14ac:dyDescent="0.25">
      <c r="A62" s="33"/>
      <c r="B62" s="33"/>
      <c r="C62" s="3" t="s">
        <v>51</v>
      </c>
      <c r="D62" s="3" t="s">
        <v>81</v>
      </c>
      <c r="E62" s="40"/>
      <c r="F62" s="40"/>
    </row>
    <row r="63" spans="1:6" s="9" customFormat="1" ht="42.4" customHeight="1" x14ac:dyDescent="0.25">
      <c r="A63" s="33"/>
      <c r="B63" s="33"/>
      <c r="C63" s="3" t="s">
        <v>52</v>
      </c>
      <c r="D63" s="3" t="s">
        <v>81</v>
      </c>
      <c r="E63" s="40"/>
      <c r="F63" s="40"/>
    </row>
    <row r="64" spans="1:6" s="9" customFormat="1" ht="42.4" customHeight="1" x14ac:dyDescent="0.25">
      <c r="A64" s="33"/>
      <c r="B64" s="33"/>
      <c r="C64" s="3" t="s">
        <v>53</v>
      </c>
      <c r="D64" s="3" t="s">
        <v>81</v>
      </c>
      <c r="E64" s="40"/>
      <c r="F64" s="40"/>
    </row>
    <row r="65" spans="1:6" s="9" customFormat="1" ht="42.4" customHeight="1" x14ac:dyDescent="0.25">
      <c r="A65" s="33"/>
      <c r="B65" s="33"/>
      <c r="C65" s="3" t="s">
        <v>84</v>
      </c>
      <c r="D65" s="3" t="s">
        <v>81</v>
      </c>
      <c r="E65" s="40"/>
      <c r="F65" s="40"/>
    </row>
    <row r="66" spans="1:6" s="9" customFormat="1" ht="42.4" customHeight="1" x14ac:dyDescent="0.25">
      <c r="A66" s="33"/>
      <c r="B66" s="33"/>
      <c r="C66" s="3" t="s">
        <v>54</v>
      </c>
      <c r="D66" s="3" t="s">
        <v>81</v>
      </c>
      <c r="E66" s="40"/>
      <c r="F66" s="40"/>
    </row>
    <row r="67" spans="1:6" s="9" customFormat="1" ht="42.4" customHeight="1" x14ac:dyDescent="0.25">
      <c r="A67" s="33"/>
      <c r="B67" s="33"/>
      <c r="C67" s="3" t="s">
        <v>71</v>
      </c>
      <c r="D67" s="3" t="s">
        <v>82</v>
      </c>
      <c r="E67" s="40"/>
      <c r="F67" s="40"/>
    </row>
    <row r="68" spans="1:6" s="9" customFormat="1" ht="24" customHeight="1" x14ac:dyDescent="0.25">
      <c r="A68" s="34" t="s">
        <v>89</v>
      </c>
      <c r="B68" s="35"/>
      <c r="C68" s="35"/>
      <c r="D68" s="35"/>
      <c r="E68" s="6">
        <f>E51+E34+E23+E17+E8</f>
        <v>54458432209.295197</v>
      </c>
      <c r="F68" s="6">
        <f>F51+F34+F23+F17+F8</f>
        <v>53056261891.582947</v>
      </c>
    </row>
    <row r="69" spans="1:6" s="9" customFormat="1" ht="31.5" customHeight="1" x14ac:dyDescent="0.25">
      <c r="A69" s="33" t="s">
        <v>87</v>
      </c>
      <c r="B69" s="33"/>
      <c r="C69" s="33"/>
      <c r="D69" s="33"/>
      <c r="E69" s="10">
        <v>0</v>
      </c>
      <c r="F69" s="10">
        <v>1108249000</v>
      </c>
    </row>
    <row r="70" spans="1:6" s="9" customFormat="1" ht="24" customHeight="1" x14ac:dyDescent="0.25">
      <c r="A70" s="33" t="s">
        <v>88</v>
      </c>
      <c r="B70" s="33"/>
      <c r="C70" s="33"/>
      <c r="D70" s="33"/>
      <c r="E70" s="10">
        <v>16437907413</v>
      </c>
      <c r="F70" s="10">
        <v>20437051787.69722</v>
      </c>
    </row>
    <row r="71" spans="1:6" s="9" customFormat="1" ht="35.25" customHeight="1" x14ac:dyDescent="0.25">
      <c r="A71" s="34" t="s">
        <v>90</v>
      </c>
      <c r="B71" s="35"/>
      <c r="C71" s="35"/>
      <c r="D71" s="35"/>
      <c r="E71" s="6">
        <f>E70+E69+E68</f>
        <v>70896339622.295197</v>
      </c>
      <c r="F71" s="6">
        <f>F70+F69+F68</f>
        <v>74601562679.280167</v>
      </c>
    </row>
  </sheetData>
  <mergeCells count="51">
    <mergeCell ref="B8:B9"/>
    <mergeCell ref="A12:A13"/>
    <mergeCell ref="B12:B13"/>
    <mergeCell ref="E8:E13"/>
    <mergeCell ref="A32:F32"/>
    <mergeCell ref="F34:F47"/>
    <mergeCell ref="A49:F49"/>
    <mergeCell ref="F51:F67"/>
    <mergeCell ref="A23:A25"/>
    <mergeCell ref="C23:C24"/>
    <mergeCell ref="D23:D24"/>
    <mergeCell ref="E23:E30"/>
    <mergeCell ref="A26:A27"/>
    <mergeCell ref="A28:A30"/>
    <mergeCell ref="B28:B29"/>
    <mergeCell ref="A38:A41"/>
    <mergeCell ref="A42:A45"/>
    <mergeCell ref="B42:B43"/>
    <mergeCell ref="A36:A37"/>
    <mergeCell ref="B2:E2"/>
    <mergeCell ref="A3:F3"/>
    <mergeCell ref="C28:C29"/>
    <mergeCell ref="A6:F6"/>
    <mergeCell ref="A15:F15"/>
    <mergeCell ref="F17:F19"/>
    <mergeCell ref="A21:F21"/>
    <mergeCell ref="A17:A19"/>
    <mergeCell ref="B17:B19"/>
    <mergeCell ref="C18:C19"/>
    <mergeCell ref="A8:A9"/>
    <mergeCell ref="E17:E19"/>
    <mergeCell ref="D18:D19"/>
    <mergeCell ref="F23:F30"/>
    <mergeCell ref="F8:F13"/>
    <mergeCell ref="B10:B11"/>
    <mergeCell ref="A71:D71"/>
    <mergeCell ref="E34:E47"/>
    <mergeCell ref="E51:E67"/>
    <mergeCell ref="B38:B39"/>
    <mergeCell ref="A56:A58"/>
    <mergeCell ref="B56:B58"/>
    <mergeCell ref="A59:A67"/>
    <mergeCell ref="B59:B67"/>
    <mergeCell ref="A69:D69"/>
    <mergeCell ref="A70:D70"/>
    <mergeCell ref="A68:D68"/>
    <mergeCell ref="A34:A35"/>
    <mergeCell ref="A51:A55"/>
    <mergeCell ref="B51:B55"/>
    <mergeCell ref="B44:B45"/>
    <mergeCell ref="A46:A47"/>
  </mergeCells>
  <pageMargins left="0.78740157480314965" right="0.78740157480314965" top="1.1811023622047245" bottom="1.1811023622047245" header="0.31496062992125984" footer="0.31496062992125984"/>
  <pageSetup scale="37" fitToHeight="0" orientation="portrait" r:id="rId1"/>
  <rowBreaks count="2" manualBreakCount="2">
    <brk id="4" max="16383" man="1"/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Acción Infi2024</vt:lpstr>
      <vt:lpstr>Plan de Acción Infi2023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</dc:creator>
  <cp:lastModifiedBy>Luz Marina Hurtado Giraldo</cp:lastModifiedBy>
  <cp:lastPrinted>2023-02-14T21:56:58Z</cp:lastPrinted>
  <dcterms:created xsi:type="dcterms:W3CDTF">2022-10-28T01:42:56Z</dcterms:created>
  <dcterms:modified xsi:type="dcterms:W3CDTF">2024-01-19T20:04:36Z</dcterms:modified>
</cp:coreProperties>
</file>