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alcaldiamanizales-my.sharepoint.com/personal/bpim_manizales_gov_co/Documents/BPIM/PLAN DE ACCION/PLANES ACCION 2024/DESCENTRALIZADAS/"/>
    </mc:Choice>
  </mc:AlternateContent>
  <xr:revisionPtr revIDLastSave="3" documentId="13_ncr:1_{4D1CC0DC-9C14-4DAC-AD88-EE4AC4ECB438}" xr6:coauthVersionLast="47" xr6:coauthVersionMax="47" xr10:uidLastSave="{AE944D72-756D-4889-8CF7-F9FD533E0D53}"/>
  <bookViews>
    <workbookView xWindow="-120" yWindow="-120" windowWidth="29040" windowHeight="15720" xr2:uid="{00000000-000D-0000-FFFF-FFFF00000000}"/>
  </bookViews>
  <sheets>
    <sheet name="PlanAcción" sheetId="1" r:id="rId1"/>
    <sheet name="Hoja1" sheetId="2" state="hidden" r:id="rId2"/>
  </sheets>
  <definedNames>
    <definedName name="_xlnm._FilterDatabase" localSheetId="0" hidden="1">PlanAcción!#REF!</definedName>
    <definedName name="_xlnm.Print_Area" localSheetId="0">PlanAcción!$A$1:$Q$23</definedName>
    <definedName name="Print_Titles" localSheetId="0">PlanAcción!$1:$14</definedName>
    <definedName name="_xlnm.Print_Titles" localSheetId="0">PlanAcción!$1:$14</definedName>
  </definedNames>
  <calcPr calcId="191029"/>
</workbook>
</file>

<file path=xl/calcChain.xml><?xml version="1.0" encoding="utf-8"?>
<calcChain xmlns="http://schemas.openxmlformats.org/spreadsheetml/2006/main">
  <c r="P22" i="1" l="1"/>
  <c r="P17" i="1"/>
</calcChain>
</file>

<file path=xl/sharedStrings.xml><?xml version="1.0" encoding="utf-8"?>
<sst xmlns="http://schemas.openxmlformats.org/spreadsheetml/2006/main" count="195" uniqueCount="111">
  <si>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</si>
  <si>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</si>
  <si>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</si>
  <si>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</si>
  <si>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</si>
  <si>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</si>
  <si>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</si>
  <si>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</si>
  <si>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</si>
  <si>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</si>
  <si>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</si>
  <si>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</si>
  <si>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</si>
  <si>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</si>
  <si>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</si>
  <si>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</si>
  <si>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</si>
  <si>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</si>
  <si>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</si>
  <si>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</si>
  <si>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</si>
  <si>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</si>
  <si>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</si>
  <si>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</si>
  <si>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</si>
  <si>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</si>
  <si>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</si>
  <si>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</si>
  <si>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</si>
  <si>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</si>
  <si>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</si>
  <si>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</si>
  <si>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</si>
  <si>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</si>
  <si>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</si>
  <si>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</si>
  <si>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</si>
  <si>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</si>
  <si>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</si>
  <si>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</si>
  <si>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</si>
  <si>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</si>
  <si>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</si>
  <si>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</si>
  <si>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</si>
  <si>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</si>
  <si>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</si>
  <si>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</si>
  <si>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</si>
  <si>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</si>
  <si>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</si>
  <si>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</si>
  <si>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</si>
  <si>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</si>
  <si>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</si>
  <si>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</si>
  <si>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</si>
  <si>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</si>
  <si>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</si>
  <si>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</si>
  <si>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</si>
  <si>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</si>
  <si>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</si>
  <si>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</si>
  <si>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</si>
  <si>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</si>
  <si>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</si>
  <si>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</si>
  <si>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</si>
  <si>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</si>
  <si>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</si>
  <si>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</si>
  <si>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</si>
  <si>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</si>
  <si>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Sistemas productivos sostenibles</t>
  </si>
  <si>
    <t>2020170010054</t>
  </si>
  <si>
    <t>3.1.01.1.1</t>
  </si>
  <si>
    <t>3.7.01.0.2</t>
  </si>
  <si>
    <t>3.7.02.0.2</t>
  </si>
  <si>
    <t>4000 kw-h</t>
  </si>
  <si>
    <t>3500 Kg CO2/h</t>
  </si>
  <si>
    <t>4400 Plantulas sembradas</t>
  </si>
  <si>
    <t>INSTITUTO DE VALORIZACIÓN DE MANIZALES - INVAMA</t>
  </si>
  <si>
    <t>INVAMA</t>
  </si>
  <si>
    <t>Sembrar 6 mil árboles anuales en cuencas, microcuencas de interés y zona urbana</t>
  </si>
  <si>
    <t>Reducir a 3.516 Kw/h la carga del servicio de alumbrado público</t>
  </si>
  <si>
    <t>Reducir a 3.161 kgCO2/h la emisión de CO2 en el servicio de alumbrado público</t>
  </si>
  <si>
    <t>Proceso de contratación
Suministro de medidores
Validación con el Operador de Red (CHEC)
Instalación de medidores</t>
  </si>
  <si>
    <t>Manizales + Verde</t>
  </si>
  <si>
    <t>INSTALACION ALUMBRADO NAVIDEÑO</t>
  </si>
  <si>
    <t>2020170010055</t>
  </si>
  <si>
    <t>Convenio interadministrativo Alcaldía, CHEC e INVAMA
Montaje del alumbrado navideño
Mantenimiento
Desmonte</t>
  </si>
  <si>
    <t>MODERNIZACIÓN , EXPANSIÓN, OPERACIÓN Y MANTENIMIENTO DEL SISTEMA DE ALUMBRADO PÚBLICO DEL MUNICIPIO DE MANIZALES</t>
  </si>
  <si>
    <t>Instalación de medidores para la medición del consumo de energía en las redes exclusivas de alumbrado público</t>
  </si>
  <si>
    <t>Construcción, refacción y mantenimiento de
Obras civiles de la infraestructura de alumbrado público</t>
  </si>
  <si>
    <t>Proceso de contratación
Ejecución</t>
  </si>
  <si>
    <t>PLAN DE ACCIÓN - VIGENCIA: 2024</t>
  </si>
  <si>
    <t>John Jairo Castro Buitrago</t>
  </si>
  <si>
    <t>Compensación Ambiental de la fase II del proyecto Paralela Norte Grupo II Sector bajo Rosales (Siembra de Guadual</t>
  </si>
  <si>
    <t>Proceso de contratación
Siembra Guadual
Mantenimiento</t>
  </si>
  <si>
    <t>Iluminación navideña 2024</t>
  </si>
  <si>
    <t>Modernización 1500 puntos de luz con tecnología LED</t>
  </si>
  <si>
    <t xml:space="preserve">Proceso de contratación para la compra de luminarias.
</t>
  </si>
  <si>
    <t>Actualización de licencia de software de georeferenciación (Arc Gis)</t>
  </si>
  <si>
    <t>Red de ciclo rutas, vías, y senderos</t>
  </si>
  <si>
    <t>Otros proyectos financiados por conribución de valorización</t>
  </si>
  <si>
    <t>Estudios de viabilidad técnica y económica</t>
  </si>
  <si>
    <t>Mantenimiento trafos y redes primarias</t>
  </si>
  <si>
    <t>Mejorar la infraestructura de soporte física y tecnológica del INVAMA</t>
  </si>
  <si>
    <t>Actualización y adquisiciones de software, y equipos de computo</t>
  </si>
  <si>
    <t xml:space="preserve">Proceso de contratación Suministro e instalación de elementos activos de la Red.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</si>
</sst>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(&quot;$ &quot;* #,##0.00_);_(&quot;$ &quot;* \(#,##0.00\);_(&quot;$ &quot;* \-??_);_(@_)"/>
    <numFmt numFmtId="166" formatCode="&quot; $ &quot;#,##0.00\ ;&quot; $ (&quot;#,##0.00\);&quot; $ -&quot;#\ ;@\ "/>
    <numFmt numFmtId="167" formatCode="_(&quot;$&quot;* #,##0.00_);_(&quot;$&quot;* \(#,##0.00\);_(&quot;$&quot;* \-??_);_(@_)"/>
    <numFmt numFmtId="168" formatCode="[$$-240A]#,##0.00;[Red]\([$$-240A]#,##0.00\)"/>
    <numFmt numFmtId="169" formatCode="&quot;$&quot;\ #,##0"/>
    <numFmt numFmtId="170" formatCode="d/mm/yyyy;@"/>
  </numFmts>
  <fonts count="29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1" applyNumberFormat="0" applyAlignment="0" applyProtection="0"/>
    <xf numFmtId="0" fontId="12" fillId="17" borderId="2" applyNumberFormat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166" fontId="25" fillId="0" borderId="0"/>
    <xf numFmtId="0" fontId="25" fillId="0" borderId="0"/>
    <xf numFmtId="165" fontId="25" fillId="0" borderId="0" applyFill="0" applyBorder="0" applyAlignment="0" applyProtection="0"/>
    <xf numFmtId="0" fontId="14" fillId="3" borderId="0" applyNumberFormat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7" fontId="25" fillId="0" borderId="0" applyFill="0" applyBorder="0" applyAlignment="0" applyProtection="0"/>
    <xf numFmtId="0" fontId="20" fillId="22" borderId="0" applyNumberFormat="0" applyBorder="0" applyAlignment="0" applyProtection="0"/>
    <xf numFmtId="0" fontId="23" fillId="0" borderId="0"/>
    <xf numFmtId="0" fontId="23" fillId="0" borderId="0"/>
    <xf numFmtId="168" fontId="25" fillId="0" borderId="0"/>
    <xf numFmtId="0" fontId="6" fillId="0" borderId="0"/>
    <xf numFmtId="0" fontId="25" fillId="23" borderId="4" applyNumberFormat="0" applyAlignment="0" applyProtection="0"/>
    <xf numFmtId="0" fontId="10" fillId="16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43" fontId="2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4" borderId="12" xfId="4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42" applyFont="1" applyBorder="1" applyAlignment="1">
      <alignment horizontal="center" vertical="center" wrapText="1"/>
    </xf>
    <xf numFmtId="0" fontId="26" fillId="25" borderId="12" xfId="42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69" fontId="24" fillId="0" borderId="12" xfId="51" applyNumberFormat="1" applyFont="1" applyFill="1" applyBorder="1" applyAlignment="1">
      <alignment horizontal="right" vertical="center" wrapText="1"/>
    </xf>
    <xf numFmtId="0" fontId="24" fillId="0" borderId="12" xfId="42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34" xfId="42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34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0" fontId="4" fillId="0" borderId="12" xfId="42" applyNumberFormat="1" applyFont="1" applyBorder="1" applyAlignment="1">
      <alignment horizontal="center" vertical="center" wrapText="1"/>
    </xf>
    <xf numFmtId="170" fontId="4" fillId="0" borderId="34" xfId="42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9" fontId="24" fillId="0" borderId="34" xfId="51" applyNumberFormat="1" applyFont="1" applyFill="1" applyBorder="1" applyAlignment="1">
      <alignment horizontal="right" vertical="center" wrapText="1"/>
    </xf>
    <xf numFmtId="170" fontId="4" fillId="0" borderId="12" xfId="42" applyNumberFormat="1" applyFont="1" applyBorder="1" applyAlignment="1" applyProtection="1">
      <alignment horizontal="center" vertical="center" wrapText="1"/>
      <protection locked="0"/>
    </xf>
    <xf numFmtId="0" fontId="26" fillId="25" borderId="20" xfId="42" applyFont="1" applyFill="1" applyBorder="1" applyAlignment="1">
      <alignment horizontal="center" vertical="center" wrapText="1"/>
    </xf>
    <xf numFmtId="0" fontId="26" fillId="25" borderId="11" xfId="42" applyFont="1" applyFill="1" applyBorder="1" applyAlignment="1">
      <alignment horizontal="center" vertical="center" wrapText="1"/>
    </xf>
    <xf numFmtId="0" fontId="26" fillId="25" borderId="21" xfId="4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 wrapText="1"/>
    </xf>
    <xf numFmtId="0" fontId="27" fillId="0" borderId="11" xfId="42" applyFont="1" applyBorder="1" applyAlignment="1">
      <alignment horizontal="center" vertical="center" wrapText="1"/>
    </xf>
    <xf numFmtId="0" fontId="27" fillId="0" borderId="21" xfId="42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1" xfId="42" applyFont="1" applyBorder="1" applyAlignment="1">
      <alignment horizontal="left" vertical="center" wrapText="1"/>
    </xf>
    <xf numFmtId="0" fontId="4" fillId="0" borderId="32" xfId="42" applyFont="1" applyBorder="1" applyAlignment="1">
      <alignment horizontal="left" vertical="center" wrapText="1"/>
    </xf>
    <xf numFmtId="0" fontId="4" fillId="0" borderId="10" xfId="42" applyFont="1" applyBorder="1" applyAlignment="1">
      <alignment horizontal="left" vertical="center" wrapText="1"/>
    </xf>
    <xf numFmtId="0" fontId="4" fillId="0" borderId="11" xfId="42" applyFont="1" applyBorder="1" applyAlignment="1">
      <alignment horizontal="left" vertical="center" wrapText="1"/>
    </xf>
    <xf numFmtId="0" fontId="4" fillId="0" borderId="21" xfId="42" applyFont="1" applyBorder="1" applyAlignment="1">
      <alignment horizontal="left" vertical="center" wrapText="1"/>
    </xf>
    <xf numFmtId="0" fontId="26" fillId="25" borderId="12" xfId="42" applyFont="1" applyFill="1" applyBorder="1" applyAlignment="1">
      <alignment horizontal="center" vertical="center" wrapText="1"/>
    </xf>
    <xf numFmtId="14" fontId="4" fillId="0" borderId="32" xfId="42" applyNumberFormat="1" applyFont="1" applyBorder="1" applyAlignment="1">
      <alignment horizontal="center" vertical="center" wrapText="1"/>
    </xf>
    <xf numFmtId="0" fontId="4" fillId="0" borderId="32" xfId="42" applyFont="1" applyBorder="1" applyAlignment="1">
      <alignment horizontal="center" vertical="center" wrapText="1"/>
    </xf>
    <xf numFmtId="0" fontId="4" fillId="0" borderId="33" xfId="42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14" fontId="2" fillId="26" borderId="29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2">
    <cellStyle name="20% - Énfasis1 1" xfId="1" xr:uid="{00000000-0005-0000-0000-000000000000}"/>
    <cellStyle name="20% - Énfasis2 1" xfId="2" xr:uid="{00000000-0005-0000-0000-000001000000}"/>
    <cellStyle name="20% - Énfasis3 1" xfId="3" xr:uid="{00000000-0005-0000-0000-000002000000}"/>
    <cellStyle name="20% - Énfasis4 1" xfId="4" xr:uid="{00000000-0005-0000-0000-000003000000}"/>
    <cellStyle name="20% - Énfasis5 1" xfId="5" xr:uid="{00000000-0005-0000-0000-000004000000}"/>
    <cellStyle name="20% - Énfasis6 1" xfId="6" xr:uid="{00000000-0005-0000-0000-000005000000}"/>
    <cellStyle name="40% - Énfasis1 1" xfId="7" xr:uid="{00000000-0005-0000-0000-000006000000}"/>
    <cellStyle name="40% - Énfasis2 1" xfId="8" xr:uid="{00000000-0005-0000-0000-000007000000}"/>
    <cellStyle name="40% - Énfasis3 1" xfId="9" xr:uid="{00000000-0005-0000-0000-000008000000}"/>
    <cellStyle name="40% - Énfasis4 1" xfId="10" xr:uid="{00000000-0005-0000-0000-000009000000}"/>
    <cellStyle name="40% - Énfasis5 1" xfId="11" xr:uid="{00000000-0005-0000-0000-00000A000000}"/>
    <cellStyle name="40% - Énfasis6 1" xfId="12" xr:uid="{00000000-0005-0000-0000-00000B000000}"/>
    <cellStyle name="60% - Énfasis1 1" xfId="13" xr:uid="{00000000-0005-0000-0000-00000C000000}"/>
    <cellStyle name="60% - Énfasis2 1" xfId="14" xr:uid="{00000000-0005-0000-0000-00000D000000}"/>
    <cellStyle name="60% - Énfasis3 1" xfId="15" xr:uid="{00000000-0005-0000-0000-00000E000000}"/>
    <cellStyle name="60% - Énfasis4 1" xfId="16" xr:uid="{00000000-0005-0000-0000-00000F000000}"/>
    <cellStyle name="60% - Énfasis5 1" xfId="17" xr:uid="{00000000-0005-0000-0000-000010000000}"/>
    <cellStyle name="60% - Énfasis6 1" xfId="18" xr:uid="{00000000-0005-0000-0000-000011000000}"/>
    <cellStyle name="Buena 1" xfId="19" xr:uid="{00000000-0005-0000-0000-000012000000}"/>
    <cellStyle name="Cálculo 1" xfId="20" xr:uid="{00000000-0005-0000-0000-000013000000}"/>
    <cellStyle name="Celda de comprobación 1" xfId="21" xr:uid="{00000000-0005-0000-0000-000014000000}"/>
    <cellStyle name="Celda vinculada 1" xfId="22" xr:uid="{00000000-0005-0000-0000-000015000000}"/>
    <cellStyle name="Encabezado 4 1" xfId="23" xr:uid="{00000000-0005-0000-0000-000016000000}"/>
    <cellStyle name="Énfasis1 1" xfId="24" xr:uid="{00000000-0005-0000-0000-000017000000}"/>
    <cellStyle name="Énfasis2 1" xfId="25" xr:uid="{00000000-0005-0000-0000-000018000000}"/>
    <cellStyle name="Énfasis3 1" xfId="26" xr:uid="{00000000-0005-0000-0000-000019000000}"/>
    <cellStyle name="Énfasis4 1" xfId="27" xr:uid="{00000000-0005-0000-0000-00001A000000}"/>
    <cellStyle name="Énfasis5 1" xfId="28" xr:uid="{00000000-0005-0000-0000-00001B000000}"/>
    <cellStyle name="Énfasis6 1" xfId="29" xr:uid="{00000000-0005-0000-0000-00001C000000}"/>
    <cellStyle name="Entrada 1" xfId="30" xr:uid="{00000000-0005-0000-0000-00001D000000}"/>
    <cellStyle name="Excel Built-in Currency" xfId="31" xr:uid="{00000000-0005-0000-0000-00001E000000}"/>
    <cellStyle name="Excel Built-in Normal" xfId="32" xr:uid="{00000000-0005-0000-0000-00001F000000}"/>
    <cellStyle name="Excel_BuiltIn_Currency 1" xfId="33" xr:uid="{00000000-0005-0000-0000-000020000000}"/>
    <cellStyle name="Incorrecto 1" xfId="34" xr:uid="{00000000-0005-0000-0000-000021000000}"/>
    <cellStyle name="Millares" xfId="51" builtinId="3"/>
    <cellStyle name="Millares 2" xfId="35" xr:uid="{00000000-0005-0000-0000-000023000000}"/>
    <cellStyle name="Millares 3" xfId="36" xr:uid="{00000000-0005-0000-0000-000024000000}"/>
    <cellStyle name="Moneda 2" xfId="37" xr:uid="{00000000-0005-0000-0000-000025000000}"/>
    <cellStyle name="Neutral 1" xfId="38" xr:uid="{00000000-0005-0000-0000-000026000000}"/>
    <cellStyle name="Normal" xfId="0" builtinId="0"/>
    <cellStyle name="Normal 2" xfId="39" xr:uid="{00000000-0005-0000-0000-000028000000}"/>
    <cellStyle name="Normal 3" xfId="40" xr:uid="{00000000-0005-0000-0000-000029000000}"/>
    <cellStyle name="Normal 4" xfId="41" xr:uid="{00000000-0005-0000-0000-00002A000000}"/>
    <cellStyle name="Normal_PlanIndicativo" xfId="42" xr:uid="{00000000-0005-0000-0000-00002B000000}"/>
    <cellStyle name="Notas 1" xfId="43" xr:uid="{00000000-0005-0000-0000-00002C000000}"/>
    <cellStyle name="Salida 1" xfId="44" xr:uid="{00000000-0005-0000-0000-00002D000000}"/>
    <cellStyle name="Texto de advertencia 1" xfId="45" xr:uid="{00000000-0005-0000-0000-00002E000000}"/>
    <cellStyle name="Texto explicativo 1" xfId="46" xr:uid="{00000000-0005-0000-0000-00002F000000}"/>
    <cellStyle name="Título 1 1" xfId="47" xr:uid="{00000000-0005-0000-0000-000030000000}"/>
    <cellStyle name="Título 2 1" xfId="48" xr:uid="{00000000-0005-0000-0000-000031000000}"/>
    <cellStyle name="Título 3 1" xfId="49" xr:uid="{00000000-0005-0000-0000-000032000000}"/>
    <cellStyle name="Total 1" xfId="50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topLeftCell="B4" zoomScale="70" zoomScaleNormal="60" zoomScaleSheetLayoutView="70" workbookViewId="0">
      <selection activeCell="O16" sqref="O16"/>
    </sheetView>
  </sheetViews>
  <sheetFormatPr baseColWidth="10" defaultColWidth="9.140625" defaultRowHeight="15" x14ac:dyDescent="0.25"/>
  <cols>
    <col min="1" max="1" width="31" style="4" customWidth="1"/>
    <col min="2" max="2" width="19.85546875" style="4" customWidth="1"/>
    <col min="3" max="3" width="28" style="4" customWidth="1"/>
    <col min="4" max="4" width="19.85546875" style="4" customWidth="1"/>
    <col min="5" max="5" width="23.28515625" style="4" customWidth="1"/>
    <col min="6" max="6" width="19.85546875" style="4" customWidth="1"/>
    <col min="7" max="7" width="22.28515625" style="4" customWidth="1"/>
    <col min="8" max="8" width="33.140625" style="4" customWidth="1"/>
    <col min="9" max="9" width="21.28515625" style="4" customWidth="1"/>
    <col min="10" max="10" width="26.28515625" style="4" customWidth="1"/>
    <col min="11" max="11" width="29.7109375" style="4" customWidth="1"/>
    <col min="12" max="12" width="35.140625" style="4" customWidth="1"/>
    <col min="13" max="13" width="16" style="4" customWidth="1"/>
    <col min="14" max="14" width="17.5703125" style="4" customWidth="1"/>
    <col min="15" max="15" width="18.42578125" style="4" customWidth="1"/>
    <col min="16" max="16" width="21" style="4" customWidth="1"/>
    <col min="17" max="17" width="17.5703125" style="4" customWidth="1"/>
    <col min="18" max="16384" width="9.140625" style="4"/>
  </cols>
  <sheetData>
    <row r="1" spans="1:17" s="1" customFormat="1" ht="15.75" customHeight="1" x14ac:dyDescent="0.25">
      <c r="A1" s="68"/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53" t="s">
        <v>35</v>
      </c>
      <c r="Q1" s="54"/>
    </row>
    <row r="2" spans="1:17" s="1" customFormat="1" ht="15" customHeight="1" x14ac:dyDescent="0.25">
      <c r="A2" s="6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55"/>
      <c r="Q2" s="56"/>
    </row>
    <row r="3" spans="1:17" s="1" customFormat="1" ht="15" customHeight="1" x14ac:dyDescent="0.25">
      <c r="A3" s="69"/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55"/>
      <c r="Q3" s="56"/>
    </row>
    <row r="4" spans="1:17" s="1" customFormat="1" ht="15" customHeight="1" x14ac:dyDescent="0.25">
      <c r="A4" s="6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55"/>
      <c r="Q4" s="56"/>
    </row>
    <row r="5" spans="1:17" s="1" customFormat="1" ht="15" customHeight="1" x14ac:dyDescent="0.25">
      <c r="A5" s="69"/>
      <c r="B5" s="40" t="s">
        <v>96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55"/>
      <c r="Q5" s="56"/>
    </row>
    <row r="6" spans="1:17" s="1" customFormat="1" ht="15.75" customHeight="1" thickBot="1" x14ac:dyDescent="0.3">
      <c r="A6" s="7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57"/>
      <c r="Q6" s="58"/>
    </row>
    <row r="7" spans="1:17" s="2" customFormat="1" ht="27" customHeight="1" x14ac:dyDescent="0.25">
      <c r="A7" s="59" t="s">
        <v>2</v>
      </c>
      <c r="B7" s="60"/>
      <c r="C7" s="60"/>
      <c r="D7" s="65">
        <v>45299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ht="23.25" x14ac:dyDescent="0.25">
      <c r="A8" s="61" t="s">
        <v>3</v>
      </c>
      <c r="B8" s="62"/>
      <c r="C8" s="63"/>
      <c r="D8" s="44" t="s">
        <v>82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s="1" customFormat="1" ht="3.6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  <c r="P9" s="8"/>
      <c r="Q9" s="8"/>
    </row>
    <row r="10" spans="1:17" s="1" customFormat="1" ht="18.600000000000001" customHeight="1" x14ac:dyDescent="0.25">
      <c r="A10" s="47" t="s">
        <v>39</v>
      </c>
      <c r="B10" s="48"/>
      <c r="C10" s="49"/>
      <c r="D10" s="76">
        <v>44557</v>
      </c>
      <c r="E10" s="77"/>
      <c r="F10" s="77"/>
      <c r="G10" s="78"/>
      <c r="H10" s="82" t="s">
        <v>36</v>
      </c>
      <c r="I10" s="83"/>
      <c r="J10" s="71" t="s">
        <v>34</v>
      </c>
      <c r="K10" s="72"/>
      <c r="L10" s="73" t="s">
        <v>33</v>
      </c>
      <c r="M10" s="74"/>
      <c r="N10" s="75"/>
      <c r="O10" s="73" t="s">
        <v>4</v>
      </c>
      <c r="P10" s="74"/>
      <c r="Q10" s="74"/>
    </row>
    <row r="11" spans="1:17" s="1" customFormat="1" ht="18.600000000000001" customHeight="1" x14ac:dyDescent="0.25">
      <c r="A11" s="50"/>
      <c r="B11" s="51"/>
      <c r="C11" s="52"/>
      <c r="D11" s="79"/>
      <c r="E11" s="80"/>
      <c r="F11" s="80"/>
      <c r="G11" s="81"/>
      <c r="H11" s="84"/>
      <c r="I11" s="85"/>
      <c r="J11" s="86"/>
      <c r="K11" s="87"/>
      <c r="L11" s="35"/>
      <c r="M11" s="35"/>
      <c r="N11" s="35"/>
      <c r="O11" s="35"/>
      <c r="P11" s="35"/>
      <c r="Q11" s="35"/>
    </row>
    <row r="12" spans="1:17" s="1" customFormat="1" ht="3.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9"/>
      <c r="P12" s="9"/>
      <c r="Q12" s="9"/>
    </row>
    <row r="13" spans="1:17" s="3" customFormat="1" ht="61.5" customHeight="1" x14ac:dyDescent="0.25">
      <c r="A13" s="64" t="s">
        <v>11</v>
      </c>
      <c r="B13" s="64"/>
      <c r="C13" s="11" t="s">
        <v>12</v>
      </c>
      <c r="D13" s="64" t="s">
        <v>13</v>
      </c>
      <c r="E13" s="64"/>
      <c r="F13" s="64"/>
      <c r="G13" s="64" t="s">
        <v>14</v>
      </c>
      <c r="H13" s="64"/>
      <c r="I13" s="32" t="s">
        <v>15</v>
      </c>
      <c r="J13" s="33"/>
      <c r="K13" s="34"/>
      <c r="L13" s="32" t="s">
        <v>23</v>
      </c>
      <c r="M13" s="33"/>
      <c r="N13" s="34"/>
      <c r="O13" s="32" t="s">
        <v>27</v>
      </c>
      <c r="P13" s="33"/>
      <c r="Q13" s="34"/>
    </row>
    <row r="14" spans="1:17" s="2" customFormat="1" ht="66" customHeight="1" x14ac:dyDescent="0.25">
      <c r="A14" s="7" t="s">
        <v>16</v>
      </c>
      <c r="B14" s="7" t="s">
        <v>17</v>
      </c>
      <c r="C14" s="7" t="s">
        <v>18</v>
      </c>
      <c r="D14" s="7" t="s">
        <v>19</v>
      </c>
      <c r="E14" s="7" t="s">
        <v>40</v>
      </c>
      <c r="F14" s="7" t="s">
        <v>20</v>
      </c>
      <c r="G14" s="7" t="s">
        <v>5</v>
      </c>
      <c r="H14" s="7" t="s">
        <v>6</v>
      </c>
      <c r="I14" s="7" t="s">
        <v>7</v>
      </c>
      <c r="J14" s="7" t="s">
        <v>8</v>
      </c>
      <c r="K14" s="7" t="s">
        <v>9</v>
      </c>
      <c r="L14" s="7" t="s">
        <v>10</v>
      </c>
      <c r="M14" s="7" t="s">
        <v>21</v>
      </c>
      <c r="N14" s="7" t="s">
        <v>22</v>
      </c>
      <c r="O14" s="7" t="s">
        <v>24</v>
      </c>
      <c r="P14" s="7" t="s">
        <v>25</v>
      </c>
      <c r="Q14" s="7" t="s">
        <v>26</v>
      </c>
    </row>
    <row r="15" spans="1:17" s="2" customFormat="1" ht="75" x14ac:dyDescent="0.25">
      <c r="A15" s="25" t="s">
        <v>83</v>
      </c>
      <c r="B15" s="10" t="s">
        <v>97</v>
      </c>
      <c r="C15" s="10" t="s">
        <v>0</v>
      </c>
      <c r="D15" s="15" t="s">
        <v>76</v>
      </c>
      <c r="E15" s="15" t="s">
        <v>84</v>
      </c>
      <c r="F15" s="18" t="s">
        <v>81</v>
      </c>
      <c r="G15" s="18" t="s">
        <v>67</v>
      </c>
      <c r="H15" s="16" t="s">
        <v>88</v>
      </c>
      <c r="I15" s="13"/>
      <c r="J15" s="14"/>
      <c r="K15" s="15" t="s">
        <v>98</v>
      </c>
      <c r="L15" s="19" t="s">
        <v>99</v>
      </c>
      <c r="M15" s="31">
        <v>45292</v>
      </c>
      <c r="N15" s="27">
        <v>45657</v>
      </c>
      <c r="O15" s="10" t="s">
        <v>29</v>
      </c>
      <c r="P15" s="17">
        <v>50000000</v>
      </c>
      <c r="Q15" s="18" t="s">
        <v>31</v>
      </c>
    </row>
    <row r="16" spans="1:17" ht="84" customHeight="1" x14ac:dyDescent="0.25">
      <c r="A16" s="25" t="s">
        <v>83</v>
      </c>
      <c r="B16" s="10" t="s">
        <v>97</v>
      </c>
      <c r="C16" s="10" t="s">
        <v>1</v>
      </c>
      <c r="D16" s="15" t="s">
        <v>77</v>
      </c>
      <c r="E16" s="15" t="s">
        <v>85</v>
      </c>
      <c r="F16" s="15" t="s">
        <v>79</v>
      </c>
      <c r="G16" s="18" t="s">
        <v>67</v>
      </c>
      <c r="H16" s="16" t="s">
        <v>74</v>
      </c>
      <c r="I16" s="13" t="s">
        <v>90</v>
      </c>
      <c r="J16" s="14" t="s">
        <v>89</v>
      </c>
      <c r="K16" s="15" t="s">
        <v>100</v>
      </c>
      <c r="L16" s="19" t="s">
        <v>91</v>
      </c>
      <c r="M16" s="27">
        <v>45383</v>
      </c>
      <c r="N16" s="27">
        <v>45657</v>
      </c>
      <c r="O16" s="10" t="s">
        <v>29</v>
      </c>
      <c r="P16" s="17">
        <v>500000000</v>
      </c>
      <c r="Q16" s="18" t="s">
        <v>31</v>
      </c>
    </row>
    <row r="17" spans="1:17" ht="135" x14ac:dyDescent="0.25">
      <c r="A17" s="26" t="s">
        <v>83</v>
      </c>
      <c r="B17" s="10" t="s">
        <v>97</v>
      </c>
      <c r="C17" s="10" t="s">
        <v>1</v>
      </c>
      <c r="D17" s="15" t="s">
        <v>78</v>
      </c>
      <c r="E17" s="15" t="s">
        <v>86</v>
      </c>
      <c r="F17" s="15" t="s">
        <v>80</v>
      </c>
      <c r="G17" s="18" t="s">
        <v>67</v>
      </c>
      <c r="H17" s="21" t="s">
        <v>74</v>
      </c>
      <c r="I17" s="22" t="s">
        <v>75</v>
      </c>
      <c r="J17" s="23" t="s">
        <v>92</v>
      </c>
      <c r="K17" s="23" t="s">
        <v>101</v>
      </c>
      <c r="L17" s="21" t="s">
        <v>102</v>
      </c>
      <c r="M17" s="28">
        <v>45292</v>
      </c>
      <c r="N17" s="28">
        <v>45565</v>
      </c>
      <c r="O17" s="20" t="s">
        <v>29</v>
      </c>
      <c r="P17" s="30">
        <f>2078354397</f>
        <v>2078354397</v>
      </c>
      <c r="Q17" s="24" t="s">
        <v>31</v>
      </c>
    </row>
    <row r="18" spans="1:17" ht="135" x14ac:dyDescent="0.25">
      <c r="A18" s="25" t="s">
        <v>83</v>
      </c>
      <c r="B18" s="10" t="s">
        <v>97</v>
      </c>
      <c r="C18" s="10" t="s">
        <v>1</v>
      </c>
      <c r="D18" s="15" t="s">
        <v>78</v>
      </c>
      <c r="E18" s="15" t="s">
        <v>86</v>
      </c>
      <c r="F18" s="15" t="s">
        <v>80</v>
      </c>
      <c r="G18" s="18" t="s">
        <v>67</v>
      </c>
      <c r="H18" s="16" t="s">
        <v>74</v>
      </c>
      <c r="I18" s="13" t="s">
        <v>75</v>
      </c>
      <c r="J18" s="23" t="s">
        <v>92</v>
      </c>
      <c r="K18" s="29" t="s">
        <v>107</v>
      </c>
      <c r="L18" s="19" t="s">
        <v>110</v>
      </c>
      <c r="M18" s="27">
        <v>45352</v>
      </c>
      <c r="N18" s="27">
        <v>45626</v>
      </c>
      <c r="O18" s="10" t="s">
        <v>29</v>
      </c>
      <c r="P18" s="17">
        <v>135000000</v>
      </c>
      <c r="Q18" s="18" t="s">
        <v>31</v>
      </c>
    </row>
    <row r="19" spans="1:17" ht="135" x14ac:dyDescent="0.25">
      <c r="A19" s="25" t="s">
        <v>83</v>
      </c>
      <c r="B19" s="10" t="s">
        <v>97</v>
      </c>
      <c r="C19" s="10" t="s">
        <v>1</v>
      </c>
      <c r="D19" s="15" t="s">
        <v>77</v>
      </c>
      <c r="E19" s="15" t="s">
        <v>85</v>
      </c>
      <c r="F19" s="15" t="s">
        <v>79</v>
      </c>
      <c r="G19" s="18" t="s">
        <v>67</v>
      </c>
      <c r="H19" s="16" t="s">
        <v>74</v>
      </c>
      <c r="I19" s="13" t="s">
        <v>75</v>
      </c>
      <c r="J19" s="15" t="s">
        <v>92</v>
      </c>
      <c r="K19" s="15" t="s">
        <v>93</v>
      </c>
      <c r="L19" s="19" t="s">
        <v>87</v>
      </c>
      <c r="M19" s="27">
        <v>45323</v>
      </c>
      <c r="N19" s="27">
        <v>45626</v>
      </c>
      <c r="O19" s="10" t="s">
        <v>29</v>
      </c>
      <c r="P19" s="17">
        <v>248400000</v>
      </c>
      <c r="Q19" s="18" t="s">
        <v>31</v>
      </c>
    </row>
    <row r="20" spans="1:17" ht="135" x14ac:dyDescent="0.25">
      <c r="A20" s="12"/>
      <c r="B20" s="10" t="s">
        <v>97</v>
      </c>
      <c r="C20" s="10" t="s">
        <v>1</v>
      </c>
      <c r="D20" s="15" t="s">
        <v>77</v>
      </c>
      <c r="E20" s="15" t="s">
        <v>85</v>
      </c>
      <c r="F20" s="15" t="s">
        <v>79</v>
      </c>
      <c r="G20" s="18" t="s">
        <v>67</v>
      </c>
      <c r="H20" s="16" t="s">
        <v>74</v>
      </c>
      <c r="I20" s="13" t="s">
        <v>75</v>
      </c>
      <c r="J20" s="15" t="s">
        <v>92</v>
      </c>
      <c r="K20" s="15" t="s">
        <v>94</v>
      </c>
      <c r="L20" s="19" t="s">
        <v>95</v>
      </c>
      <c r="M20" s="27">
        <v>45323</v>
      </c>
      <c r="N20" s="27">
        <v>45641</v>
      </c>
      <c r="O20" s="10" t="s">
        <v>29</v>
      </c>
      <c r="P20" s="17">
        <v>47182034</v>
      </c>
      <c r="Q20" s="18" t="s">
        <v>31</v>
      </c>
    </row>
    <row r="21" spans="1:17" ht="135" x14ac:dyDescent="0.25">
      <c r="A21" s="12"/>
      <c r="B21" s="10" t="s">
        <v>97</v>
      </c>
      <c r="C21" s="10" t="s">
        <v>1</v>
      </c>
      <c r="D21" s="15" t="s">
        <v>77</v>
      </c>
      <c r="E21" s="15" t="s">
        <v>85</v>
      </c>
      <c r="F21" s="15" t="s">
        <v>79</v>
      </c>
      <c r="G21" s="18" t="s">
        <v>67</v>
      </c>
      <c r="H21" s="16" t="s">
        <v>74</v>
      </c>
      <c r="I21" s="13" t="s">
        <v>75</v>
      </c>
      <c r="J21" s="15" t="s">
        <v>92</v>
      </c>
      <c r="K21" s="15" t="s">
        <v>103</v>
      </c>
      <c r="L21" s="19" t="s">
        <v>95</v>
      </c>
      <c r="M21" s="27">
        <v>45323</v>
      </c>
      <c r="N21" s="27">
        <v>45641</v>
      </c>
      <c r="O21" s="10" t="s">
        <v>29</v>
      </c>
      <c r="P21" s="17">
        <v>23720912</v>
      </c>
      <c r="Q21" s="18" t="s">
        <v>31</v>
      </c>
    </row>
    <row r="22" spans="1:17" ht="60" x14ac:dyDescent="0.25">
      <c r="A22" s="12"/>
      <c r="B22" s="10" t="s">
        <v>97</v>
      </c>
      <c r="C22" s="10" t="s">
        <v>1</v>
      </c>
      <c r="D22" s="15" t="s">
        <v>77</v>
      </c>
      <c r="E22" s="15" t="s">
        <v>85</v>
      </c>
      <c r="F22" s="15" t="s">
        <v>79</v>
      </c>
      <c r="G22" s="18" t="s">
        <v>67</v>
      </c>
      <c r="H22" s="16" t="s">
        <v>74</v>
      </c>
      <c r="I22" s="13" t="s">
        <v>75</v>
      </c>
      <c r="J22" s="15" t="s">
        <v>108</v>
      </c>
      <c r="K22" s="15" t="s">
        <v>109</v>
      </c>
      <c r="L22" s="19" t="s">
        <v>95</v>
      </c>
      <c r="M22" s="27">
        <v>45323</v>
      </c>
      <c r="N22" s="27">
        <v>45641</v>
      </c>
      <c r="O22" s="10" t="s">
        <v>29</v>
      </c>
      <c r="P22" s="17">
        <f>25000000+19672188+1779050+21838500+50000000+22580250+8000000+37352000+40000000</f>
        <v>226221988</v>
      </c>
      <c r="Q22" s="18" t="s">
        <v>31</v>
      </c>
    </row>
    <row r="23" spans="1:17" ht="60" x14ac:dyDescent="0.25">
      <c r="A23" s="12"/>
      <c r="B23" s="10" t="s">
        <v>97</v>
      </c>
      <c r="C23" s="10" t="s">
        <v>1</v>
      </c>
      <c r="D23" s="15" t="s">
        <v>77</v>
      </c>
      <c r="E23" s="15" t="s">
        <v>85</v>
      </c>
      <c r="F23" s="15" t="s">
        <v>79</v>
      </c>
      <c r="G23" s="18" t="s">
        <v>67</v>
      </c>
      <c r="H23" s="16" t="s">
        <v>74</v>
      </c>
      <c r="I23" s="13"/>
      <c r="J23" s="15" t="s">
        <v>104</v>
      </c>
      <c r="K23" s="15" t="s">
        <v>105</v>
      </c>
      <c r="L23" s="19" t="s">
        <v>106</v>
      </c>
      <c r="M23" s="27">
        <v>45323</v>
      </c>
      <c r="N23" s="27">
        <v>45641</v>
      </c>
      <c r="O23" s="10" t="s">
        <v>29</v>
      </c>
      <c r="P23" s="17">
        <v>500000000</v>
      </c>
      <c r="Q23" s="18" t="s">
        <v>31</v>
      </c>
    </row>
  </sheetData>
  <mergeCells count="24">
    <mergeCell ref="A1:A6"/>
    <mergeCell ref="J10:K10"/>
    <mergeCell ref="O10:Q10"/>
    <mergeCell ref="L10:N10"/>
    <mergeCell ref="D10:G11"/>
    <mergeCell ref="L11:N11"/>
    <mergeCell ref="H10:I11"/>
    <mergeCell ref="J11:K11"/>
    <mergeCell ref="I13:K13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</mergeCells>
  <dataValidations count="1">
    <dataValidation type="date" allowBlank="1" showInputMessage="1" showErrorMessage="1" sqref="M15:N23" xr:uid="{00000000-0002-0000-0000-000001000000}">
      <formula1>45292</formula1>
      <formula2>45657</formula2>
    </dataValidation>
  </dataValidations>
  <printOptions horizontalCentered="1"/>
  <pageMargins left="1.1811023622047245" right="0.15748031496062992" top="0.39370078740157483" bottom="0.39370078740157483" header="0.51181102362204722" footer="0.51181102362204722"/>
  <pageSetup paperSize="5" scale="40" fitToHeight="0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Hoja1!$G$3:$G$18</xm:f>
          </x14:formula1>
          <xm:sqref>A20:A23</xm:sqref>
        </x14:dataValidation>
        <x14:dataValidation type="list" allowBlank="1" showInputMessage="1" showErrorMessage="1" xr:uid="{00000000-0002-0000-0000-000003000000}">
          <x14:formula1>
            <xm:f>Hoja1!$D$3:$D$4</xm:f>
          </x14:formula1>
          <xm:sqref>O15:O23</xm:sqref>
        </x14:dataValidation>
        <x14:dataValidation type="list" allowBlank="1" showInputMessage="1" showErrorMessage="1" xr:uid="{00000000-0002-0000-0000-000004000000}">
          <x14:formula1>
            <xm:f>Hoja1!$F$3:$F$4</xm:f>
          </x14:formula1>
          <xm:sqref>Q15:Q23</xm:sqref>
        </x14:dataValidation>
        <x14:dataValidation type="list" allowBlank="1" showInputMessage="1" showErrorMessage="1" xr:uid="{00000000-0002-0000-0000-000005000000}">
          <x14:formula1>
            <xm:f>Hoja1!$B$3:$B$5</xm:f>
          </x14:formula1>
          <xm:sqref>C15:C23</xm:sqref>
        </x14:dataValidation>
        <x14:dataValidation type="list" allowBlank="1" showInputMessage="1" showErrorMessage="1" xr:uid="{00000000-0002-0000-0000-000006000000}">
          <x14:formula1>
            <xm:f>Hoja1!$H$3:$H$19</xm:f>
          </x14:formula1>
          <xm:sqref>G15:G23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xmlns:xlrd2="http://schemas.microsoft.com/office/spreadsheetml/2017/richdata2"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PlanAcción</vt:lpstr>
      <vt:lpstr>Hoja1</vt:lpstr>
      <vt:lpstr>PlanAcción!Área_de_impresión</vt:lpstr>
      <vt:lpstr>PlanAcción!Print_Titles</vt:lpstr>
      <vt:lpstr>PlanAcción!Títulos_a_imprimir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John Faber Galvez Morales</cp:lastModifiedBy>
  <cp:lastPrinted>2022-12-28T22:34:25Z</cp:lastPrinted>
  <dcterms:created xsi:type="dcterms:W3CDTF">2013-01-07T15:09:44Z</dcterms:created>
  <dcterms:modified xsi:type="dcterms:W3CDTF">2024-01-22T20:44:45Z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