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0" windowWidth="20010" windowHeight="9165" activeTab="0"/>
  </bookViews>
  <sheets>
    <sheet name="Hoja1" sheetId="1" r:id="rId1"/>
    <sheet name="Hoja3" sheetId="2" r:id="rId2"/>
  </sheets>
  <definedNames/>
  <calcPr fullCalcOnLoad="1"/>
</workbook>
</file>

<file path=xl/sharedStrings.xml><?xml version="1.0" encoding="utf-8"?>
<sst xmlns="http://schemas.openxmlformats.org/spreadsheetml/2006/main" count="6378" uniqueCount="1238">
  <si>
    <t>PLAN ANUAL DE ADQUISICIONES</t>
  </si>
  <si>
    <t>A. INFORMACIÓN GENERAL DE LA ENTIDAD</t>
  </si>
  <si>
    <t>Nombre</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</si>
  <si>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</si>
  <si>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Dirección</t>
  </si>
  <si>
    <t>Teléfono</t>
  </si>
  <si>
    <t>Página web</t>
  </si>
  <si>
    <t>Misión y visión</t>
  </si>
  <si>
    <t>Perspectiva estratégica</t>
  </si>
  <si>
    <t>Información de contacto</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</si>
  <si>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</si>
  <si>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Valor total del PAA</t>
  </si>
  <si>
    <t>Límite de contratación menor cuantía</t>
  </si>
  <si>
    <t>Límite de contratación mínima cuantía</t>
  </si>
  <si>
    <t>Fecha de última actualización del PAA</t>
  </si>
  <si>
    <t>B. ADQUISICIONES PLANEADAS</t>
  </si>
  <si>
    <t>Descripción</t>
  </si>
  <si>
    <t>Fecha estimada de inicio de proceso de selección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</si>
  <si>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</si>
  <si>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</si>
  <si>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</si>
  <si>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</si>
  <si>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</si>
  <si>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</si>
  <si>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</si>
  <si>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</si>
  <si>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11.5 meses</t>
  </si>
  <si>
    <t>Minima Cuantia</t>
  </si>
  <si>
    <t>Fondo Comun</t>
  </si>
  <si>
    <t>No</t>
  </si>
  <si>
    <t>N.A</t>
  </si>
  <si>
    <t>Natalia Diaz Jurado
Profesional Universitario-  
8879700 ext 71524
natalia.diaz@manizales.gov.co</t>
  </si>
  <si>
    <t>6 meses</t>
  </si>
  <si>
    <t>Suministro del servicio de restaurante en sitio campestre, incluida la logistica para la realización de conferencias, reuniones y alojamiento de invitados especiales</t>
  </si>
  <si>
    <t>Servicio de desayunos, almuerzos, cenas, refrigerios, cocteles, pasabocas, bebidas de cafeteria y otros; incluido  el servicio de meseros para atender las reuniones de trabajo y diferentes compromisos sociales y de protocolo en las oficinas de la Alcaldia o en sitios determinados por el despacho del selor Alcalde.</t>
  </si>
  <si>
    <t>Servicio de restaurante (desayunos, almuerzos, refrigerios, comidas) incluida la logistica para la realizacion de conferencias y reuniones en auditorios con capacidad hasta 350 personas</t>
  </si>
  <si>
    <t>8 meses</t>
  </si>
  <si>
    <t xml:space="preserve">90101700  
</t>
  </si>
  <si>
    <t>Febrero de 2016</t>
  </si>
  <si>
    <t xml:space="preserve">10 meses </t>
  </si>
  <si>
    <t>Menor Cuantía</t>
  </si>
  <si>
    <t>Recursos Propios</t>
  </si>
  <si>
    <t>NO</t>
  </si>
  <si>
    <t>N/A</t>
  </si>
  <si>
    <t xml:space="preserve">Beatriz Bernal, correo electronico beatriz.bernal@manizales.gov.co, Teléfono 8879700 </t>
  </si>
  <si>
    <t>Beatriz Bernal, correo electronico beatriz.bernal@manizales.gov.co, Teléfono 8879701</t>
  </si>
  <si>
    <t>Beatriz Bernal, correo electronico beatriz.bernal@manizales.gov.co, Teléfono 8879702</t>
  </si>
  <si>
    <t>Mayo de2016</t>
  </si>
  <si>
    <t xml:space="preserve">11 meses </t>
  </si>
  <si>
    <t>Beatriz Bernal, correo electronico beatriz.bernal@manizales.gov.co, Teléfono 8879703</t>
  </si>
  <si>
    <t>1 mes</t>
  </si>
  <si>
    <t>Beatriz Bernal, correo electronico beatriz.bernal@manizales.gov.co, Teléfono 8879704</t>
  </si>
  <si>
    <t>Formación y capacitación a mujeres del Municipio en: peluqueria y cosmetologia,  emprendimiento, resocialización y genero. Con su respectiva dotación.</t>
  </si>
  <si>
    <t>Enero de 2016</t>
  </si>
  <si>
    <t>11 meses</t>
  </si>
  <si>
    <t>Menor cantía</t>
  </si>
  <si>
    <t>fondos comunes</t>
  </si>
  <si>
    <t>No aplica</t>
  </si>
  <si>
    <t>beatriz.quintero@manizales.gov.co</t>
  </si>
  <si>
    <t>Formacion para la vida laboral para madres cabeza de familia, madres menores de edad y la mujer fuerza laboral actual en temas que sean de interés y demanda de la industria local y nacional.</t>
  </si>
  <si>
    <t>Minima cuantia</t>
  </si>
  <si>
    <t>Formacion en alta costura para mujeres del municipio</t>
  </si>
  <si>
    <t>Programa de apoyo a las mujeres en condicion de desplazamiento forzado que habitan en Manizales.</t>
  </si>
  <si>
    <t>Programa de promoción y prevención (Ferias de la Salud) en temas como la planificación familiar, regulación de la fertilidad y enfermedades de transmisión sexual, prevención y atención a los embarazos a temprana edad, haciendo énfasis en el sector rural.</t>
  </si>
  <si>
    <t>Fiesta de la Mujer</t>
  </si>
  <si>
    <t xml:space="preserve">8 de Marzo Día Internacional de la Mujer </t>
  </si>
  <si>
    <t>Semana de la prevención y disminución de muertes por cáncer de cérvix y de mama en la mujer.</t>
  </si>
  <si>
    <t xml:space="preserve"> Homenaje a mujeres destacadas en la historia de la región.</t>
  </si>
  <si>
    <t>acciones de implementacion, seguimiento y evaluacion de la politica publica Comunidad LGBTI (IT, TS, TG)</t>
  </si>
  <si>
    <t>Programas educativo y de empoderamiento orientados a superar actitudes de discriminación y a fortalecer la capacidad institucional de prevención y atención a la vulneración de derechos</t>
  </si>
  <si>
    <t>programa de apoyo para cambio de identidad a la comunidad LGBTI (IT, TS, TG)</t>
  </si>
  <si>
    <t xml:space="preserve">Programa de atencion prevencion en temas de salud y estetica </t>
  </si>
  <si>
    <t xml:space="preserve">Evento Cultural y Artístico con la comunidad LGTBI (IT, TS, TG) </t>
  </si>
  <si>
    <t>programa para la prevención y atención integral a las victimas de la violencia de genero</t>
  </si>
  <si>
    <t>Campaña tu decides y sumate (Publicidad)</t>
  </si>
  <si>
    <t>Desarrollo de actividades para el cumplimiento del proyecto (asistente)</t>
  </si>
  <si>
    <t>10 meses</t>
  </si>
  <si>
    <t>43211512
43211513
45111723</t>
  </si>
  <si>
    <t>Adquisición de portatiles, equipos de escritorio, licencias, accesorios y servidor.</t>
  </si>
  <si>
    <t>3 meses</t>
  </si>
  <si>
    <t>Subasta inversa</t>
  </si>
  <si>
    <t>propios</t>
  </si>
  <si>
    <t>N.A.</t>
  </si>
  <si>
    <t>rafael.tejada@manizales.gov.co</t>
  </si>
  <si>
    <t>Prestación de Servicios Profesionales de calificación de capacidad de  pago de largo y corto plazo ( Denominada técnicamente Calificación Nacional de Largo y Corto Plazo para con sus pasivos financieros)</t>
  </si>
  <si>
    <t>12 meses</t>
  </si>
  <si>
    <t>Contratacion Directa</t>
  </si>
  <si>
    <t>julio.aldana@manizales.gov.co</t>
  </si>
  <si>
    <t>Prestación de servicios Profesionales para apoyar la gestión de la Secretaria de Hacienda en la Administración del Software de Impuestos.</t>
  </si>
  <si>
    <t>Contratacion Prestación de Servicios</t>
  </si>
  <si>
    <t xml:space="preserve">contratacion planta temporal apoyo a la Gestion </t>
  </si>
  <si>
    <t>Apoyo al fortalecimiento financiero de la Empresa Municipal para la Salud -EMSA</t>
  </si>
  <si>
    <t>1mes</t>
  </si>
  <si>
    <t>Actualización de inventario de predios de la Administración Central Municipal.</t>
  </si>
  <si>
    <t>olga.ramirez@manizales.gov.co</t>
  </si>
  <si>
    <t xml:space="preserve">Servicios profesionales de empresas para apoyo a la gestion </t>
  </si>
  <si>
    <t>5meses</t>
  </si>
  <si>
    <t>Adquisicion avaluos de inmuebles</t>
  </si>
  <si>
    <t>7meses</t>
  </si>
  <si>
    <t>hernando.pelaez@manizales.gov.co</t>
  </si>
  <si>
    <t>Planificación o Administración de Proyectos. (Aunar esfuerzos para la atracción de recursos de cooperación e inversión,   a través de procesos de gestión y la ejecución del Plan de acción de Promoción de inversiones en favor de la ciudad de Manizales 2016.)</t>
  </si>
  <si>
    <t>Directa- Convenio de Asociación.</t>
  </si>
  <si>
    <t>NA</t>
  </si>
  <si>
    <t>Paula Andrea Sánchez Giraldo</t>
  </si>
  <si>
    <t>Planificación o Administración de Proyectos. (Aunar esfuerzos para desarrollar estrategias de Internacionalización en   Empresas de la ciudad de Manizales 2016)</t>
  </si>
  <si>
    <t>Reuniones y Eventos (Promover las ventajas competitivas de la ciudad a través de la realización de la vinculación y realización de eventos de ciudad)</t>
  </si>
  <si>
    <t>Febrero  de 2016</t>
  </si>
  <si>
    <t>Planificación o Administración de Proyectos. (Fortalecimiento Cadena Productiva Ganadera )</t>
  </si>
  <si>
    <t>Directa-Convenio de Asociación</t>
  </si>
  <si>
    <t>Clemencia Orozco Ospina</t>
  </si>
  <si>
    <t>Planificación o Administración de Proyectos. (Fortalecimiento Cadena Productiva Metalmecánica y realización de rueda de negocios)</t>
  </si>
  <si>
    <t>Planificación o Administración de Proyectos. (Fortalecimiento Cadena Productiva Agroindustria: Plátano-Cítricos)</t>
  </si>
  <si>
    <t>Planificación o Administración de Proyectos. (Fortalecimiento Cadena Productiva Textil, Confección Diseño y Moda)</t>
  </si>
  <si>
    <t>Exhibiciones y Ferias Comerciales (Participación en la Vitrina Turística de Anato 2014)</t>
  </si>
  <si>
    <t>2 meses</t>
  </si>
  <si>
    <t>Planificación o Administración de Proyectos. (Desarrollo de estrategias de investigación e innovación en empresas de la ciudad)</t>
  </si>
  <si>
    <t>Planificación o Administración de Proyectos (ADMINISTRACIÓN DEL PROYECTO PARA EL FOMENTO A LA CREACIÓN DE EMPRESAS A TRAVÉS DE PROCESOS DE CAPACITACIÓN, SENSIBILIZACIÓN Y  ASESORÍA, PROGRAMA MANIZALES 100% EMPRENDEDORA)</t>
  </si>
  <si>
    <t>(Alquiler de auditorios y salones para eventos de la Secretaría de Tic y Competitividad)</t>
  </si>
  <si>
    <t>Directa-Convenio Interadministrativo</t>
  </si>
  <si>
    <t>Planificación o Administración de Proyectos.            (Desarrollo de estrategias y acciones de fortalecimiento en sectores  focalizados, Rueda de Negocios)</t>
  </si>
  <si>
    <t>Planificación o Administración de Proyectos. (Fortalecimiento Cadena Productiva del Turismo de Manizales)</t>
  </si>
  <si>
    <t>Planificación o Administración de Proyectos (Desarrollo del Plan Estratégico de TIC Y fortalecimiento del ecosistema  TIC en la ciudad de Manizales y realización de rueda de negocios)</t>
  </si>
  <si>
    <t>Planificación o Administración de Proyectos (Diseño y desarrollo de estrategias para dinamizar el sector BIO en la ciudad y su consolidación como cadena productiva en el año 2016)</t>
  </si>
  <si>
    <t>Planificación o Administración de Proyectos (Programa manizales Más)</t>
  </si>
  <si>
    <t>Ricardo German Gallo</t>
  </si>
  <si>
    <t>Gerencia de Proyectos (Dinamización de la agenda de competitividad de manizales con las cadenas productivas priorizadas, a través de la Comisión Regional de Competitividad de Caldas )</t>
  </si>
  <si>
    <t>Planificación o Administración de Proyectos (Funcionamiento de los 39 telecentros de la ciudad)</t>
  </si>
  <si>
    <t>1 de enero de 2016</t>
  </si>
  <si>
    <t xml:space="preserve">1 mes </t>
  </si>
  <si>
    <t>DIRECTA</t>
  </si>
  <si>
    <t>FE</t>
  </si>
  <si>
    <t>DIANA MARCELA GALEANO MONTOYA TECNICO OPERATIVO SECRETARIA DE GOBIERNO EXT 71123 CORREO DIANA.GALEANO@MANIZALES.GOV.COM</t>
  </si>
  <si>
    <t xml:space="preserve">4 meses </t>
  </si>
  <si>
    <t>FC</t>
  </si>
  <si>
    <t>12 MESES</t>
  </si>
  <si>
    <t>1 DE FEBRERO DE 2016</t>
  </si>
  <si>
    <t>11 MESES</t>
  </si>
  <si>
    <t xml:space="preserve">SELECCIÓN OBJETIVA DE MINIMA CUANTIA </t>
  </si>
  <si>
    <t>Capacitación a miembros del Consejo Municipal de Paz, jueces de paz y conciliadores en equidad.</t>
  </si>
  <si>
    <t>Servicio de instalación de equipos de sonido especializados,  campañas de publicidad hablada y escrita, servicio de sonido, para seguridad y convivencia</t>
  </si>
  <si>
    <t>FE, FC</t>
  </si>
  <si>
    <t>SELECCIÓN ABREVIADA DE MENOR CUANTIA</t>
  </si>
  <si>
    <t>suplementos alimenticios y veterinario</t>
  </si>
  <si>
    <t xml:space="preserve">Calibracion de equipos </t>
  </si>
  <si>
    <t>PLANEACIÓN, DIFUSIÓN Y REALIZACIÓN DE ACTIVIDADES EN LAS CICLOVIA DOMINICAL</t>
  </si>
  <si>
    <t>Contratación Directa</t>
  </si>
  <si>
    <t>Propios</t>
  </si>
  <si>
    <t>Victor Hugo Cubides Castañeda
Profesional Universitario
8879700 Ext. 71112
victor.cubides@manizales.gov.co</t>
  </si>
  <si>
    <t>COORDINACIÓN Y REALIZACIÓN DE EVENTOS RECREO-DEPORTIVOS EN LAS 11 COMUNAS Y 7 CORREGIMIENTOS.</t>
  </si>
  <si>
    <t>ALQUILER DE AUDITORIOS PARA LA DIFUCIÓN DE LOS PRGRAMAS DE ACTIVIDAD FÍSICA</t>
  </si>
  <si>
    <t>REALIZACIÓN DE PARADAS SATELITALES DE AERÓBICOS</t>
  </si>
  <si>
    <t>CAMIINATAS Y SENDERISMO</t>
  </si>
  <si>
    <t>APOYO EN LA REALIZACIÓN DE LOS JUEGOS INTERCORREGIMIENTOS</t>
  </si>
  <si>
    <t>APOYO EN LA REALIZACIÓN DE LOS JUEGOS COMUNALES</t>
  </si>
  <si>
    <t xml:space="preserve">49241500
49241600
60141012 </t>
  </si>
  <si>
    <t>DOTAR DE IMPLEMENTOS Y MATERIAL DIDÁCTICO LOS PROGRAMAS DE ACTIVIDAD FÍSICA</t>
  </si>
  <si>
    <t>Mínima Cuantía</t>
  </si>
  <si>
    <t xml:space="preserve">REALIZAR LOS JUEGOS INTERCOLEGIADOS </t>
  </si>
  <si>
    <t>Propios
SGP
Especiales</t>
  </si>
  <si>
    <t>Alejandro Pelaez Estrada
Profesional Universitario
8879700 Ext. 71113
alejandro.pelaez@manizales.gov.co</t>
  </si>
  <si>
    <t>REALIZAR LOS JUEGOS INTERESCOLARES</t>
  </si>
  <si>
    <t>4 meses</t>
  </si>
  <si>
    <t>REALIZAR LOS JUEGOS INTERUNIVERSITARIOS</t>
  </si>
  <si>
    <t>Especiales</t>
  </si>
  <si>
    <t>PROMOCIÓN DE LA JORNADA ESCOLAR EXTENDIDA EN DEPORTE PARA LA BÁSICA PRIMARIA</t>
  </si>
  <si>
    <t>Paula Andrea Rivera
Tecnico Operativo
8720544
paula.rivera@manizales.gov.co</t>
  </si>
  <si>
    <t>REALIZACIÓN Y PROMOCIÓN DE EVENTOS DEPORTIVOS EN LA FERIA</t>
  </si>
  <si>
    <t>2 semanas</t>
  </si>
  <si>
    <t>Aprobada</t>
  </si>
  <si>
    <t>Alejandro Pelaez
Profesional Universitario
8879700 Ext. 71498
alejandro.pelaez@manizales.gov.co</t>
  </si>
  <si>
    <t>REALIZACIÓN DE EVENTOS NACIONALES E INTERNACIONALES EN LA CIUDAD DE MANIZALES</t>
  </si>
  <si>
    <t>5 meses</t>
  </si>
  <si>
    <t>APOYO A LAS ESCUELAS DE FORMACIÓN DEPORTIVAS</t>
  </si>
  <si>
    <t>9 meses</t>
  </si>
  <si>
    <t>SGP</t>
  </si>
  <si>
    <t>APOYO A ACTIVIDADES DEPORTIVAS CARÁCTER  COMUNITARIO</t>
  </si>
  <si>
    <t>94121500 
90141502</t>
  </si>
  <si>
    <t>APOYO A LAS ACTIVIDADES DEPORTIVAS  DE CLUBES Y LIGAS Y EQUIPOS PROFESIONALES</t>
  </si>
  <si>
    <t>Propios
SGP</t>
  </si>
  <si>
    <t xml:space="preserve">DESARROLLO DEL BALONCESTO EN LA CIUDAD DE MANIZALES </t>
  </si>
  <si>
    <t>SERVICIO DE VIGILANCIA PARA LOS ESCENARIOS DEPORTIVOS DEL MUNICIPIO</t>
  </si>
  <si>
    <t>Licitación Pública</t>
  </si>
  <si>
    <t>SERVICO DE ASEO PARA  LOS ESCENARIOS DEPORTIVOS DEL MUNICIPIO</t>
  </si>
  <si>
    <t>Propios
Especiales</t>
  </si>
  <si>
    <t>MANTENIMIENTO Y REPARACIÓN DE LOS ESCENARIOS DEPORTIVOS</t>
  </si>
  <si>
    <t>7 meses</t>
  </si>
  <si>
    <t>Minima Cuantía</t>
  </si>
  <si>
    <t xml:space="preserve">SERVICIO DE TRANSPORTE PARA  LOS ESCENARIOS DEPORTIVOS DEL MUNICIPIO </t>
  </si>
  <si>
    <t>COORDINACIÓN DE ESCENARIOS DEPORTIVOS DEL MUNICIPIO DE MANIZALES</t>
  </si>
  <si>
    <t>83101501
83101601
83101801</t>
  </si>
  <si>
    <t>PAGO DE FACTURAS DE CONSUMO DE ENERGÍA, ACUEDUCTO GAS DE LOS ESCENARIOS DEPORTIVOS</t>
  </si>
  <si>
    <t>SUBASTA INVERSA</t>
  </si>
  <si>
    <t xml:space="preserve">PROPIOS </t>
  </si>
  <si>
    <t>JAIRO HOYOS LONDOÑO</t>
  </si>
  <si>
    <t>7 MESES</t>
  </si>
  <si>
    <t>MINIMA CUANTIA</t>
  </si>
  <si>
    <t>PROPIOS</t>
  </si>
  <si>
    <t>Impresión de papelería o formularios comerciales - ACTA DE TOMA DE MUESTRA DE AGUA: Tamaño oficio, original y dos copias, a una cara.</t>
  </si>
  <si>
    <t>Impresión de papelería o formularios comerciales - BANDAS PARA SELLADO</t>
  </si>
  <si>
    <t xml:space="preserve"> Impresión de papelería o formularios comerciales - FORMATO UNICO DE INVENTARIO  DOCUMENTAL (ARCHIVO MPAL)</t>
  </si>
  <si>
    <t xml:space="preserve"> Impresión de papelería o formularios comerciales -   4 JUEGOS ACTA DE CONTROL SANITARIO A FABRICAS DE ALIMENTOS, 1 TINTA, PAPEL QUIMICO, TAMAÑO CARTA, BLOQUES 20X2</t>
  </si>
  <si>
    <t>Papel higiénico</t>
  </si>
  <si>
    <t>01-25-2016</t>
  </si>
  <si>
    <t>jairo.hoyos@manizales,gov.co</t>
  </si>
  <si>
    <t xml:space="preserve"> SERVICIO CORREO - Mensajeria expresa para las diferentes dependencias de la Administración Municipal</t>
  </si>
  <si>
    <t>TRANSPORTE DE PASAJEROS POR CARRETERA - SERVICIOS DE TRANSPORTE PARA PERSONAL, HERRAMIENTAS Y MATERIALES Y EQUIPOS DEL MUNICIPO DE MANIZALES</t>
  </si>
  <si>
    <t>SI</t>
  </si>
  <si>
    <t>Licitación pública</t>
  </si>
  <si>
    <t>SERVICIO DE ENTREGA DE PERIODICOS O MATERIAL PUBLICITARIO</t>
  </si>
  <si>
    <t>Directa</t>
  </si>
  <si>
    <t>SERVICIOS DE MANTENIMIENTO Y REPARACION DE VEHICULOS - autos - Nissan</t>
  </si>
  <si>
    <t>SERVICIOS DE MANTENIMIENTO Y REPARACION DE VEHICULOS - autos - Toyota</t>
  </si>
  <si>
    <t>SERVICIOS DE MANTENIMIENTO Y REPARACION DE VEHICULOS - motos</t>
  </si>
  <si>
    <t xml:space="preserve"> SERVICIO DE INSPECCION DE VEHICULOS -REVISION TECNICO MECANICA</t>
  </si>
  <si>
    <t>Publicidad en periódicos -publicación de actos administrativos y otros que requiera la Administración</t>
  </si>
  <si>
    <t>MONICA CATALINA VINASCO</t>
  </si>
  <si>
    <t xml:space="preserve"> Llantas para automóviles o camionetas    llantas para motocileta</t>
  </si>
  <si>
    <t>11 MEses</t>
  </si>
  <si>
    <t>76111500
90101700</t>
  </si>
  <si>
    <t>Suministro de los servicios e insumos de aseo y cafetería para las distintas dependencias de la Administración Central Municipal.
Servicio de cafetería</t>
  </si>
  <si>
    <t>Aprobadas</t>
  </si>
  <si>
    <t>Danilo Martínez Cardona
Técnico Operativo
(0368) 879700 - Ext. 71162
danilo.martinez@manizales.gov.co</t>
  </si>
  <si>
    <t>Servicios de cerrajería para las dependencias Admón Central Municipal, incluye suministro de los elementos y su instalación.</t>
  </si>
  <si>
    <t>Prestación servicio de mantenimiento en plomería para sedes externas de la Administración Central Municipal,</t>
  </si>
  <si>
    <t>Mantenimiento y monitoreo básico para algunas oficinas de la Admón Central Municipal.</t>
  </si>
  <si>
    <t>Suministro e instalación vidrios claros y grabados a sedes donde funciona la Administración Central Municipal.</t>
  </si>
  <si>
    <t>Mantenimiento ascensor edificio secretaría de tránsito y transporte</t>
  </si>
  <si>
    <t xml:space="preserve">Servicio  de ebanistería. Arreglo, ajuste y pintura al mobiliario de diferentes dependencias  </t>
  </si>
  <si>
    <t>Arrendamiento edificio sede Alcaldía de Manizales, y oficinas para la prestación del servicio</t>
  </si>
  <si>
    <t>Contratación directa</t>
  </si>
  <si>
    <t>52141500
48101600
23181800</t>
  </si>
  <si>
    <t xml:space="preserve">Mantenimiento general y Adquisición de grecas y máquinas de café , incluido accesorios, para las secretarías/dependencias de la Administración </t>
  </si>
  <si>
    <t>84131500
84131600</t>
  </si>
  <si>
    <t>Servicios de seguros: vida grupo, todorriesgo daño material. Maquinaria y equipo, infidelidad y riesgos financieros, responsabilidad servidores públicos, responsabilidad civil extracontractual, automóviles</t>
  </si>
  <si>
    <t>Jairo Hoyos Londoño
Profesional Universitario
(0368) 879700 Ext. 71164
jairo.hoyos@manizales.gov.co</t>
  </si>
  <si>
    <t>Servicio de acueducto y alcantarillado</t>
  </si>
  <si>
    <t>Jesus Antonio Castaño
Auxiliar Administrativo
(0368) 879700 - Ext. 71132
jesus.castano@manizales.gov.co</t>
  </si>
  <si>
    <t>Servicio de energía eléctrica</t>
  </si>
  <si>
    <t>83111500
83111600</t>
  </si>
  <si>
    <t>Servicio de comunicaciones telefónicas locales, larga distancia y móviles</t>
  </si>
  <si>
    <t>Servicio de soporte, mantenimiento, actualización y  alojamiento del software</t>
  </si>
  <si>
    <t>contratación directa</t>
  </si>
  <si>
    <t>Martha Elena Correa López
Técnico Operativo
(0368) 879700 - Ext. 70215
martha.correa@manizales.gov.co</t>
  </si>
  <si>
    <t>Servicio de planta temporal</t>
  </si>
  <si>
    <t>Carlos Arturo Yela Gomez
Líder de Proyecto
(0368) 879700 - Ext. 71135
carlos.yela@manizales.gov.co</t>
  </si>
  <si>
    <t>Pago cuota de administración de propiedad horizontal</t>
  </si>
  <si>
    <t>56101510
56111600
72102900
72151302</t>
  </si>
  <si>
    <t>Mantenimiento y adecuación de bienes</t>
  </si>
  <si>
    <t>43211500
43211700
44103100
44101510
45121500
43211711</t>
  </si>
  <si>
    <t>Adquisición equipo de oficina (telefonos, computadores, fax, cámaras fotográficas, escaner, dispositivos informáticos de entrada de datos, tableros digitales, entre otros)</t>
  </si>
  <si>
    <t>monica.vinasco@manizales.gov.co</t>
  </si>
  <si>
    <t>Contratación de digitadora para historias clínicas para sitematización de bateria de riesgo psicosocial y apoyo al proceso de administración de historia clínicas ocupacionales</t>
  </si>
  <si>
    <t>contratción directa</t>
  </si>
  <si>
    <t>yuliana. estrada@manizales ,gov.co</t>
  </si>
  <si>
    <t xml:space="preserve">Contratación de un profesional para apoyar procesos en Sistemas de Gestión de Calidad y MECI en la Alcaldía de Manizales </t>
  </si>
  <si>
    <t>johanna.arbelaez@manizales.gov.co</t>
  </si>
  <si>
    <t>Apoyar la gestión para la organización, clasificación, foliación e inventario general de documentos en el Archivo General Municipal</t>
  </si>
  <si>
    <t>Adquisición micrófono para euipo de medición de ruido - sonómetro</t>
  </si>
  <si>
    <t>Suministro servicio de vigilancia y seguridad para algunos bienes de propiedad del Municipio de Manizales y sedes donde funcionan las dependencias de la Admón Municipal.</t>
  </si>
  <si>
    <t>Servicio de Alimentación</t>
  </si>
  <si>
    <t>Fondos Especiales</t>
  </si>
  <si>
    <t>Claudia Villegas Hauss</t>
  </si>
  <si>
    <t xml:space="preserve">Hospedaje, alimentación y auditorios en Manizales </t>
  </si>
  <si>
    <t xml:space="preserve">Hospedaje, alimentación y auditorios con amplias zonas verdes fuera de Manizales </t>
  </si>
  <si>
    <t xml:space="preserve">Tiquetes Aéreos </t>
  </si>
  <si>
    <t>Auditorio con capacidad para 350 personas</t>
  </si>
  <si>
    <t>Auditorio con capacidad para 1200 personas</t>
  </si>
  <si>
    <t xml:space="preserve">86111602
86101705
</t>
  </si>
  <si>
    <t>Capacitaciones en Educación Formal, Educación para el Trabajo y el Desarrollo Humano y Educación No formal</t>
  </si>
  <si>
    <t>Suministro de tortas</t>
  </si>
  <si>
    <t>Alexandra Ríos Villa</t>
  </si>
  <si>
    <t>Servicio de gimnasio</t>
  </si>
  <si>
    <t>Compra de souvenir o bono detalle para la celebración del día internacional de la mujer</t>
  </si>
  <si>
    <t>Servicio de restaurante para la celebración del día de la secretaria</t>
  </si>
  <si>
    <t>86131600
86131502
94121502
94121703</t>
  </si>
  <si>
    <t>Contratar Manualidades e interpretación musical, Preparación de comidas, natación, yoga, baile, zumba</t>
  </si>
  <si>
    <t>Organización de torneos internos y torneos interempresariales</t>
  </si>
  <si>
    <t>Compra de Souvenir o bono de detalle para premiaciones torneos deportivos y actividades de integración</t>
  </si>
  <si>
    <t>Compra de bonos redimibles en servicio de restaurante</t>
  </si>
  <si>
    <t>Vacaciones recreativas para los hijos de los funcionarios de la Administración Central Municipal</t>
  </si>
  <si>
    <t>Servicio de restaurante para la celebración 15, 20, 25 y 30 años de servicio a los funcionarios de la Administración Central Municipal</t>
  </si>
  <si>
    <t>Celebración día de los niños</t>
  </si>
  <si>
    <t>Compra de obsequio navideño para los hijos de los funcionarios de la Administración Central Municipal</t>
  </si>
  <si>
    <t>Compra de obsequio navideño para los funcionarios de la Administración Central Municipal</t>
  </si>
  <si>
    <t>Integración navideña para los funcionarios de la Administración Central Municipal</t>
  </si>
  <si>
    <t>93131608
50192703</t>
  </si>
  <si>
    <t>Integración por dependencias para los funcionarios de la Administración Central Municipal - servicio de suministro de alimentos, comidas combinadas de repisa</t>
  </si>
  <si>
    <t xml:space="preserve">Fiesta de los niños </t>
  </si>
  <si>
    <t>Contratar la realizacion de examenes de mama, colposcopia y prostata para los funcionarios de la administracion municipal</t>
  </si>
  <si>
    <t xml:space="preserve">5 meses </t>
  </si>
  <si>
    <t>Inversión</t>
  </si>
  <si>
    <t xml:space="preserve">No </t>
  </si>
  <si>
    <t xml:space="preserve">N/A </t>
  </si>
  <si>
    <t>Germán Sánchez Cano - german.sanchez@manizales.gov.co</t>
  </si>
  <si>
    <t>85111611
85111606</t>
  </si>
  <si>
    <t>Contratar la realizacion de examenes laboratorios para los funcionarios de la administracion central municipal</t>
  </si>
  <si>
    <t>Recargar extintores y compra de porta extintores cumpliendo  con la seguridad industrial en  inspecciones, comisarias,ciscos,camis</t>
  </si>
  <si>
    <t>51211600
51161700
51171500
51171800
51191600
51241100
51241200</t>
  </si>
  <si>
    <t>Comprar  medicamentos e insumos para dotar los botiquines y el consultorio</t>
  </si>
  <si>
    <t>Comprar de elementos de proteccion personal para funcionarios expuesto a riesgos de la administracion municipal</t>
  </si>
  <si>
    <t xml:space="preserve">2 meses </t>
  </si>
  <si>
    <t>Comprar de equipos para atención de emergencias</t>
  </si>
  <si>
    <t>Comprar vacunas</t>
  </si>
  <si>
    <t>Hacer mantenimiento y calibración de equipos medicos</t>
  </si>
  <si>
    <t>Comprar de sillas para adecuar los puestos de trabajo de los funcionarios de la administracion central municipal</t>
  </si>
  <si>
    <t xml:space="preserve">81112200
81112202
43232202        
</t>
  </si>
  <si>
    <t>Realizar actualizacion, soporte y mantenimiento al DIGIFILE WORKFLOW, a su base de datos y al servidor de ORACLE</t>
  </si>
  <si>
    <t>Recursos propios</t>
  </si>
  <si>
    <t>Claudia Marcela Salazar
Profesional Universitaria
8879700 ext. 71152
marcela.salazar@manizales.gov.co</t>
  </si>
  <si>
    <t>Soporte y mantenimiento de portal de transacciones</t>
  </si>
  <si>
    <t>Mínima Cuantia</t>
  </si>
  <si>
    <t>81112000
81112003</t>
  </si>
  <si>
    <t>Hosting para plataformas de gobierno en línea</t>
  </si>
  <si>
    <t>Hasta Dic 2016</t>
  </si>
  <si>
    <t>Fondos comunes</t>
  </si>
  <si>
    <t>Ayda Johana Yepez
Profesional Universitario-  
8879700 ext 71515
Johana.yepez@manizales.gov.c</t>
  </si>
  <si>
    <t>Ayda Johana Yepez -Profesional Universitario-  
8879700 ext 71515
johana.yepez@manizales.gov.co</t>
  </si>
  <si>
    <t>Fondos Especial</t>
  </si>
  <si>
    <t>Fondo común</t>
  </si>
  <si>
    <t>Maria Luz Vasquez Jaramillo 
Profesional Especializado-  
8879700 ext 71222
maria.vasquez@manizales.gov.co
 Ana milena Gutierrez Ocampo
Profesional Universitario-  
8879700 ext 71225
ana.gutierrez@manizales.gov.co</t>
  </si>
  <si>
    <t>Jairo Hoyos
Profesional Universitario-  
8879700 ext 71164
jairo.hoyos@manizales.gov.co</t>
  </si>
  <si>
    <t>Diana Patricia Martínez 
Profesional Especializado  
8879700 ext 71214
diana.martinez@manizales.gov.co</t>
  </si>
  <si>
    <t>14111510
44103105</t>
  </si>
  <si>
    <t>Diana María Alvarán 
Profesional Universitario-  
8879700 ext 71203
diana.alvaran@manizales.gov.co</t>
  </si>
  <si>
    <t>Maria Isabel Zapata Tabares
Profesional Universitario-  
8879700 ext 71224
maria.zapata@manizales.gov.co - Diana Maria Alvaran Cardona
Tecnico Operativo-  
8879700 ext 71435
diana.alvaran@manizales.gov.co</t>
  </si>
  <si>
    <t>Luz Dary Vergara Castrillon- 
Profesional Universitario-  
8879700 ext 71215
luz.vergara@manizales.gov.co</t>
  </si>
  <si>
    <t>Clara Restrepo Hurtado
Profesional Universitario-  
8879700 ext 71210
clara.restrepo@manizales.gov.co</t>
  </si>
  <si>
    <t>Fondo Común</t>
  </si>
  <si>
    <t>Desarrollo de políticas u objetivos empresariales  (Actividades aporte plan de desarrollo)</t>
  </si>
  <si>
    <t>Fondo Especial</t>
  </si>
  <si>
    <t xml:space="preserve">MANTENIMIENTO MECANICO DE VEHÍCULOS DE BOMBEROS Y LA UGR (VEHICULOS DIESEL Y GASOLINA) </t>
  </si>
  <si>
    <t>3 MESES</t>
  </si>
  <si>
    <t>RECURSOS PROPIOS</t>
  </si>
  <si>
    <t>JORGE IVAN QUINTERO JARAMILLO
Técnico Operativo
(0368) 8836385
jorge.quintero@manizales.gov.co</t>
  </si>
  <si>
    <t xml:space="preserve">MANTENIMIENTO MECANICO Y ELECTRICO DE MOTOCICLETA  DE BOMBEROS Y LA UGR (VEHICULOS DIESEL Y GASOLINA) </t>
  </si>
  <si>
    <t xml:space="preserve">MANTENIMIENTO DE VEHÍCULOS  DE BOMBEROS Y LA UGR (ACEITES, LUBRICANTES, ALINEACION, BALANCEO, LAVADA Y ENGRASE) </t>
  </si>
  <si>
    <t>MANTENIMIENTO ESTACIONES DE BOMBEROS (FERRETERIA Y PLOMERÍA: REPUESTOS E INSUMOS)</t>
  </si>
  <si>
    <t>4 MESES</t>
  </si>
  <si>
    <t xml:space="preserve">Servicio de construcción de estaciones de bomberos: ADECUACION GIMNASIO EN ESTACIONES DE CUERPO OFICIAL DE BOMBEROS </t>
  </si>
  <si>
    <t>2 MESES</t>
  </si>
  <si>
    <t>Lámparas y bombillas - Balastos de lámparas y transformadores de lámparas - Iluminacion de interiores y artefactos - Ferretería eléctrica y suministros: MANTENIMIENTO ESTACIONES DE BOMBEROS (ILUMINACION)</t>
  </si>
  <si>
    <t>6 MESES</t>
  </si>
  <si>
    <t>76111501
90101701</t>
  </si>
  <si>
    <t>Servicios de limpieza de edificios - Administración de cafeterías al pie de obra: MANTENIMIENTO ESTACIONES DE BOMBEROS (ASEO Y CAFETERÍA)</t>
  </si>
  <si>
    <t>LICITACION PUBLICA</t>
  </si>
  <si>
    <t>Gasolina - Combustible diesel: SUMINISTRO DE COMBUSTIBLE</t>
  </si>
  <si>
    <t>8 MESES</t>
  </si>
  <si>
    <t xml:space="preserve"> 
Abastecimiento de agua - Suministro de electricidad monofásica - Servicio de telefonía local - Servicios de telefonía celular: SERVICIOS PUBLICOS</t>
  </si>
  <si>
    <t>CONTRATACION DIRECTA</t>
  </si>
  <si>
    <t xml:space="preserve"> 
Servicios de comidas a domicilio: COMIDAS E HIDRATACION PARA EL PERSONAL (RACIONES DE CAMPAÑA)</t>
  </si>
  <si>
    <t>84131502
84131601</t>
  </si>
  <si>
    <t>Seguros de propietarios de casa o rentistas - Seguros de vida:  SEGUROS</t>
  </si>
  <si>
    <t>Seguros de propietarios de casa o rentistas - Seguros de vida: SOAT</t>
  </si>
  <si>
    <t>Servicios de inspección de vehí­culos: SERVICIO DE INSPECCION DE VEHICULOS - REVISION TECNICO MECANICA.</t>
  </si>
  <si>
    <t>DOTACIÓN DE PERSONAL</t>
  </si>
  <si>
    <t xml:space="preserve">Llantas para automóviles o camionetas: SUMINISTRO DE LLANTAS PARA LOS VEHÍCULOS DE BOMBEROS Y LA UGR </t>
  </si>
  <si>
    <t xml:space="preserve">Servicio de instalación o mantenimiento o reparación de aires acondicionados: ADECUACION, DOTACION E INSTALACION DE AIRE ACONDICIONADO PARA LAS SALAS DE CRISIS E INSTRUCCIÓN DEL CUERPO OFICIAL DE BOMBEROS.  </t>
  </si>
  <si>
    <t>Servicios de cuerpos de bomberos voluntarios: APOYO ATENCIÓN DE EMERGENCIAS CUERPO DE BOMBEROS OFICIALES</t>
  </si>
  <si>
    <t>Servicios de control o regulación del desarrollo urbano: CONTROL FÍSICO URBANO Y NORMATIVIDAD A MOVIMIENTOS DE TIERRA Y ADECUACIONES DE TERRENOS.</t>
  </si>
  <si>
    <t>Servicios de censo de la población: CONTRATO DE PRESTACION DE SERVICIOS  PARA REALIZAR LA IDENTIFICACIÓN (CENSO) DE ASENTAMIENTOS HUMANOS  DE LAS CONSTRUCCIONES  UBICADAS EN LAS ZONAS DE ALTO RIESGO.</t>
  </si>
  <si>
    <t>CONTRATO DE SUPERNUMERARIO PROFESIONAL PARA REALIZAR ANÁLISIS TÉCNICO Y EMITIR CONCEPTO SOBRE LAS LADERAS.</t>
  </si>
  <si>
    <t>Costas o costos de procesos civiles: PAGO SENTENCIAS.</t>
  </si>
  <si>
    <t>Servicios no gubernamentales de ayuda de emergencia : ATENCIÓN: COMUNAS 6 Y 7.     CORREGIMIENTO 7.</t>
  </si>
  <si>
    <t>Servicios no gubernamentales de ayuda de emergencia: ATENCIÓN: COMUNAS 8 Y 9. CORREGIMIENTO 6.</t>
  </si>
  <si>
    <t xml:space="preserve">Servicios no gubernamentales de ayuda de emergencia: ATENCIÓN:             COMUNAS 3, 10 Y 11.     CORREGIMIENTOS 4 Y 5. </t>
  </si>
  <si>
    <t xml:space="preserve">Servicios no gubernamentales de ayuda de emergencia:  ATENCIÓN:           COMUNAS 1 Y  2.  CORREGIMIENTOS: 1 Y 2. </t>
  </si>
  <si>
    <t>Arrendamiento de instalaciones comerciales o industriales ARRENDAMIENTO DE SALAS Y AUDITORIOS QUE TENGA COMO MINIMO UNA SALA CON CAPACIDAD PARA ALBERGAR SENTADOS EN UN SOLO EVENTO A LOS FUNCIONARIOS DEL MUNICIPIO DE MANIZALES</t>
  </si>
  <si>
    <t xml:space="preserve">Arrendamiento de residencias: ALOJAMIENTO TEMPORAL.  </t>
  </si>
  <si>
    <t>Servicios de suministro de alimentos de emergencia: ALIMENTACIÓN.  MENAJE BÁSICO (ASEO, COCINA Y HOGAR).</t>
  </si>
  <si>
    <t xml:space="preserve">Hidrometeorología: OPERACIÓN LA RED HIDROMETEOROLOGICA GARANTIZANDO SU FUNCIONAMIENTO CONTINUO Y EL PROCESAMIENTO BÁSICO DE LA INFORMACIÓN.  </t>
  </si>
  <si>
    <t>Servicio de mantenimiento o reparación de equipos y sistemas de protección contra incendios: MANTENIMIENTO DE EQUIPO ESPECIALIZADO CONTRA INCENDIO</t>
  </si>
  <si>
    <t>Camiones de bomberos y de rescate: ADQUISICIÓN DE EQUIPO ESPECIALIZADO DE RESCATE E INCENDIOS</t>
  </si>
  <si>
    <t>1 MES</t>
  </si>
  <si>
    <t xml:space="preserve">Servicio de construcción de estaciones de bomberos: REPARACIONES LOCATIVAS PARA LAS ESTACIONES FUNDADORES, PALOGRANDE Y MALTERIA DEL CUERPO OFICIAL DE BOMBEROS </t>
  </si>
  <si>
    <t>3 MES</t>
  </si>
  <si>
    <t>AMPLIACION Y MANTENIMIENTO DE SEDES SOCIALES COMUNITARIAS</t>
  </si>
  <si>
    <t>MENOR CUANTIA</t>
  </si>
  <si>
    <t>CLAUDIA MARIA SALAZAR VELASQUEZ
Grupo de Infraestructura Institucional y Comunal. claudia.salazar@manizales.gov.co</t>
  </si>
  <si>
    <t>REALIZAR INTERVENTORIA Y ASISTENCIA TECNICA</t>
  </si>
  <si>
    <t>MANTENIMIENTO, ADECUACIÓN Y OBRAS COMPLEMENTARIAS EN LA INFRAESTRUCTURA INSTITUCIONAL DE LA ALCALDÍA DE MANIZALES</t>
  </si>
  <si>
    <t>INTERVENTORÍA PARA EL MANTENIMIENTO, ADECUACIÓN Y OBRAS COMPLEMENTARIAS EN LA INFRAESTRUCTURA INSTITUCIONAL DE LA ALCALDÍA DE MANIZALES</t>
  </si>
  <si>
    <t>AMPLIACION Y MANTENIMIENTO DE SEDES SOCIALES COMUNITARIAS -Obras fase I JUAN XXII</t>
  </si>
  <si>
    <t>AMPLIACION Y MANTENIMIENTO DE SEDES SOCIALES COMUNITARIAS -Obras Capilla LA ENEA</t>
  </si>
  <si>
    <t>Construccion de vías área urbana</t>
  </si>
  <si>
    <t>no</t>
  </si>
  <si>
    <t>Juan Alberto Zuluaga Muñoz</t>
  </si>
  <si>
    <t>Interventoría Construccion y Mantenimiento de vías área urbana</t>
  </si>
  <si>
    <t xml:space="preserve">Mantenimiento de vías área urbana </t>
  </si>
  <si>
    <t>Mantenimiento de vías mediante el retiro de derrumbres en el área urbana</t>
  </si>
  <si>
    <t>Construccion Avenida Colón</t>
  </si>
  <si>
    <t>Servicios de recuperacion de tierras</t>
  </si>
  <si>
    <t>Convenio Interadministrativo</t>
  </si>
  <si>
    <t>SANDRA INES LOPEZ RAMIREZ</t>
  </si>
  <si>
    <t>servicios de protección contra riesgos o peligros naturales</t>
  </si>
  <si>
    <t>Menor cuantia</t>
  </si>
  <si>
    <t>Servicios de construcción de casas unifamiliares nuevas</t>
  </si>
  <si>
    <t>Servicios de reparación o ampliación por remodelación de viviendas unifamiliares</t>
  </si>
  <si>
    <t>Obras de Mantenimiento rutinario mecanizado con maquinaria y manual de vías rurales (a Través del Peón caminero)</t>
  </si>
  <si>
    <t>10 Meses</t>
  </si>
  <si>
    <t>Compartidos</t>
  </si>
  <si>
    <t>N.R.</t>
  </si>
  <si>
    <t>JUAN DAVID SANTACOLOMA SALGUERO Secretaría de Obras Públicas. Alcaldía de Manizales</t>
  </si>
  <si>
    <t>Estudios para Mantenimiento y adecuación de las vías rurales</t>
  </si>
  <si>
    <t>Interventoría para el mantenimiento y adecuación de las vías rurales</t>
  </si>
  <si>
    <t>Servicios de construcción de edificios públicos especializados-Construcción obras escenarios deportivos</t>
  </si>
  <si>
    <t>Mantenimiento escenarios deportivos</t>
  </si>
  <si>
    <t>Mantenimiento escenarios deportivos. INTERVENTORIA</t>
  </si>
  <si>
    <t>Mantenimiento escenarios deportivos. Estudios-Consultoria</t>
  </si>
  <si>
    <t>Alumbrado Navideño</t>
  </si>
  <si>
    <t xml:space="preserve">Cooperación entre el Municipio y el INVIAS para la realización de obras de Mantenimiento de vía rural Alto del Guamo - Hoyo Frío </t>
  </si>
  <si>
    <t>4 Meses</t>
  </si>
  <si>
    <t>LicitacIón Pública</t>
  </si>
  <si>
    <t>Nación</t>
  </si>
  <si>
    <t>Hacer mantenimiento, ampliación y adecuacion, plantas físicas de establecimientos educativos (IMP OLEODUCTOS)</t>
  </si>
  <si>
    <t>9 MESES</t>
  </si>
  <si>
    <t>SELECCIÓN ABREVIADA/MINIMA CUANTÍA</t>
  </si>
  <si>
    <t>F.E</t>
  </si>
  <si>
    <t>orlando.marin@manizales.gov.co</t>
  </si>
  <si>
    <t>1 Mes</t>
  </si>
  <si>
    <t>Fondos Comunes</t>
  </si>
  <si>
    <t>Gladys Galeano Martinez</t>
  </si>
  <si>
    <t>11 Meses</t>
  </si>
  <si>
    <t xml:space="preserve">Fondos Comunes                                                   SGP                                                                                                     </t>
  </si>
  <si>
    <t>10,5 Meses</t>
  </si>
  <si>
    <t>Vinculacion por Planta Temporal</t>
  </si>
  <si>
    <t>Maria Eugenia Velez O.</t>
  </si>
  <si>
    <t>3 Meses</t>
  </si>
  <si>
    <t>Invitacion Publica</t>
  </si>
  <si>
    <t>6 Meses</t>
  </si>
  <si>
    <t>12 Meses</t>
  </si>
  <si>
    <t>Menor Cuantia</t>
  </si>
  <si>
    <t>Jairo Hoyos Londoño</t>
  </si>
  <si>
    <t>8 Meses</t>
  </si>
  <si>
    <t>Maria Carmenza Bermudez Salazar</t>
  </si>
  <si>
    <t>5 Meses</t>
  </si>
  <si>
    <t>Alba Betty Pineda Gomez</t>
  </si>
  <si>
    <t>Fondos Especiales                                     Fondos Comunes</t>
  </si>
  <si>
    <t>Alejandro Prieto Montoya</t>
  </si>
  <si>
    <t xml:space="preserve">Fondos Especiales </t>
  </si>
  <si>
    <t>9 Meses</t>
  </si>
  <si>
    <t>Reconocimiento</t>
  </si>
  <si>
    <t>Gloria Maria Uribe</t>
  </si>
  <si>
    <t>Gloria Ines Murillo Ocampo</t>
  </si>
  <si>
    <t>15 Diciembre  de 2016</t>
  </si>
  <si>
    <t>GERZAÍN CASTAÑO OSORIO</t>
  </si>
  <si>
    <t xml:space="preserve">convenio de asociación </t>
  </si>
  <si>
    <t xml:space="preserve">Servicios de organización de transporte </t>
  </si>
  <si>
    <t>F.C.</t>
  </si>
  <si>
    <t>jose.cardenas@manizales.gov.co</t>
  </si>
  <si>
    <t>Estrategias de desarrollo alimentario y nutricional</t>
  </si>
  <si>
    <t>1O MESES</t>
  </si>
  <si>
    <t>SELECCIÓN ABREVIADA</t>
  </si>
  <si>
    <t>SGP- FE</t>
  </si>
  <si>
    <t>hernando.arias@manizales.gov.co</t>
  </si>
  <si>
    <t>Servicios temporales de recursos humanos</t>
  </si>
  <si>
    <t>Servicios de formación pedagógica - Realizar talleres y actividades en el marco de la atención integral para los niños y niñas menores de 6 años</t>
  </si>
  <si>
    <t> Servicio de construcción de edificios de escuelas. Construcción CDI</t>
  </si>
  <si>
    <t>S.G.P.
F.C.</t>
  </si>
  <si>
    <t>servicio de formacion pedagogica</t>
  </si>
  <si>
    <t>10 MESES</t>
  </si>
  <si>
    <t>cesar.arias@manizales.gov.co</t>
  </si>
  <si>
    <t>Alquiler de espacio para la realizacion de eventos de capacitacion y bienestar.</t>
  </si>
  <si>
    <t>5 MESES</t>
  </si>
  <si>
    <t>oscar.meja@manizales.gov.co</t>
  </si>
  <si>
    <t xml:space="preserve"> Enseñanza de idiomas extranjeros basada en la conversación</t>
  </si>
  <si>
    <t>Computadores de escritorio</t>
  </si>
  <si>
    <t>S.G.P.</t>
  </si>
  <si>
    <t>Servicios Basados en Ingenierí­a, Investigación y Tecnologí­a</t>
  </si>
  <si>
    <t>1 AÑO</t>
  </si>
  <si>
    <t>Utensilios de cocina domésticos</t>
  </si>
  <si>
    <t>S.G.P. F.C</t>
  </si>
  <si>
    <t> Servicio de construcción de edificios de escuelas. Adecuación de las plantas físicas de los establecimientos educativos</t>
  </si>
  <si>
    <t xml:space="preserve">Servicios de limpieza de componentes de edificios - Servicios de cafetería- </t>
  </si>
  <si>
    <t>EJECUCION</t>
  </si>
  <si>
    <t>Servicio de vigilancia</t>
  </si>
  <si>
    <t xml:space="preserve">Zapatos para hombe y mujer </t>
  </si>
  <si>
    <t>53101602
53101604</t>
  </si>
  <si>
    <t>Camisas para hombres- Camisas o blusas para mujer</t>
  </si>
  <si>
    <t>53101502
53101804
53101504</t>
  </si>
  <si>
    <t>Pantalones largos o cortos o pantalonetas para hombre-Pantalones largos o cortos o pantalonetas para mujer-Abrigos o chaquetas para mujer</t>
  </si>
  <si>
    <t>Alquiler y arrendamiento de propiedades o edificaciones</t>
  </si>
  <si>
    <t>Servicios de educación de tiempo parcial para adultos</t>
  </si>
  <si>
    <t xml:space="preserve"> Servicios de escolarización primaria para personas discapacitadas</t>
  </si>
  <si>
    <t>Servicios educativos especializados</t>
  </si>
  <si>
    <t>SGP-</t>
  </si>
  <si>
    <t>Servicios de rehabilitación especializados para personas discapacitadas</t>
  </si>
  <si>
    <t>CONTRATO MINIMA CUANTIA</t>
  </si>
  <si>
    <t>Equipo informático y accesorios</t>
  </si>
  <si>
    <t>Materiales didácticos profesionales y de desarrollo y accesorios y suministros</t>
  </si>
  <si>
    <t xml:space="preserve">Servicios de formación pedagógica - </t>
  </si>
  <si>
    <t>Servicios de capacitación vocacional no - cientí­fica</t>
  </si>
  <si>
    <t>Servicio de Policía - Convenio Policia Nacional</t>
  </si>
  <si>
    <t>01/01/2016</t>
  </si>
  <si>
    <t>Convenio interadministrativo</t>
  </si>
  <si>
    <t xml:space="preserve">Fuentes  especiales </t>
  </si>
  <si>
    <t>Marleny Cardona Gallego - Profesional Especializada - 8879700 ext 70202 - marleny.cardona@manizales.gov.co</t>
  </si>
  <si>
    <t xml:space="preserve"> Control tráfico.  Servicios profesionales </t>
  </si>
  <si>
    <t>01/02/2016</t>
  </si>
  <si>
    <t>Supernumerarios</t>
  </si>
  <si>
    <t>Fuentes especiales</t>
  </si>
  <si>
    <t>Teléfonos móviles.  Servicio de comunicaciones Avantel para la regulación y el control del tránsito</t>
  </si>
  <si>
    <t>Mínima cuantía</t>
  </si>
  <si>
    <t xml:space="preserve">Arrendamiento de espacios para el desarrollo de eventos de capacitación y/o formación. Arrendamiento auditorio </t>
  </si>
  <si>
    <t>Gestor Pedagógico- 8879700 ext 70218 - javier.ocampo@manizales.gov.co</t>
  </si>
  <si>
    <t>Servicios de Mantenimiento y reparación de instalaciones. Mantenimiento preventivo y correctivo del sistema semáforico</t>
  </si>
  <si>
    <t xml:space="preserve">Selección abreviada </t>
  </si>
  <si>
    <t>Leonardo Leal Garcia - Profesional Universitario - 8879700 ext 70203 - leonardo.leal@manizales.gov.co</t>
  </si>
  <si>
    <t xml:space="preserve">Servicios de construcción y reparación de barandas de seguridad y señales de calles y carreteras.  Suministro e instalación de semáforos - Semaforización de nuevas intersecciones </t>
  </si>
  <si>
    <t>Servicios profesionales de ingeniería. Estudios de tráfico -</t>
  </si>
  <si>
    <t>Servicios de seguros para estructuras. Aseguramiento de bienes y deducibles (Aseguramiento Sistema Semaforico)</t>
  </si>
  <si>
    <t xml:space="preserve">Servicios de construcción y reparación de barandas de seguridad y señales de calles y carreteras. Instalación de 508 Señales verticales </t>
  </si>
  <si>
    <t>Carlos Arturo Tangarife - Profesional Universitario - 8879700 ext 70204 - carlos.tangarife@manizales.gov.co</t>
  </si>
  <si>
    <t>Servicios de construcción y reparación de barandas de seguridad y señales de calles y carreteras.  Instalar y demarcar Señalizacion para eventos de Urgencias</t>
  </si>
  <si>
    <t>Servicio de marcación de pavimento. Demarcación  Horizontal Demarcar  Horizontal (señalización de piso): 8.000 ml y 6.793 m2</t>
  </si>
  <si>
    <t>Servicios de construcción y reparación de barandas de seguridad y señales de calles y carreteras.   Construir 10 reductores de velocidad y realizar Mantenimiento a los existentes</t>
  </si>
  <si>
    <t>Servicios de construcción y reparación de barandas de seguridad y señales de calles y carreteras.  Instalar Señalizacion Especial</t>
  </si>
  <si>
    <t>Servicios de Mantenimiento y reparación de instalaciones. Realizar Mantenimiento de Señales al 100% de las señales</t>
  </si>
  <si>
    <t>Publicaciones impresas, publicaciones electrónicas, accesorios. Impresión material pedagógico</t>
  </si>
  <si>
    <t>Gestor Pedagógico Universitario - 8879700 ext 70218 - javier.ocampo@manizales.gov.co</t>
  </si>
  <si>
    <t>Servicios de campañas publicitarias. Publicidad. Contratación para la difusión masiva de normas de tránsito en medios televisivos, radiales, escritos y lúdicos ( Dllo Plan de Medios)</t>
  </si>
  <si>
    <t>Adquisición cascos para motociclistas</t>
  </si>
  <si>
    <t>Uniformes de Policías. Dotación elementos uniforme Policía de Tránsito (camibusos, brazaletes, guantes, pitos)  ANEXO TECNICO CONVENIO CON LA POLICIA</t>
  </si>
  <si>
    <t>2 mes</t>
  </si>
  <si>
    <t>Carros Policiales. Adquirir vehículo criminalística con luces de emergencia y sistema de perifoneo. Elementos para el control y regulación del trpansito. ANEXO TECNICO CONVENIO CON LA POLICIA</t>
  </si>
  <si>
    <t>Carlos Alberto Gaviria Marín - Secretario de Despacho</t>
  </si>
  <si>
    <t>Necesidades de dotación de personal técnico permanente. Dotación elementos uniforme Agentes de Tránsito (chaquetas, chalecos, brazaletes)-Azules</t>
  </si>
  <si>
    <t>Equipo forense de accesorios y suministros.  Dotación Policía Judicial</t>
  </si>
  <si>
    <t>James Hernan Castaño Aldana - Auxiliar Administratvo - 8879700 ext 70218 - james.castano@manizales.gov.co</t>
  </si>
  <si>
    <t xml:space="preserve">Seguros de daños por accidente - Adquisición (SOAT) </t>
  </si>
  <si>
    <t>Gasolina. SumInistro de Combustible para el parque automotor  adscrito a la  Secretaría de Transito.</t>
  </si>
  <si>
    <t>Clara ines Estrada Marin - Profesional Universitaria - 8879700 ext 70207 - clara.estrada@manizales.gov.co</t>
  </si>
  <si>
    <t xml:space="preserve">Seguridad y vigilancia. Vigilancia Vehiculos inmobilizados (Antiguo Terminal) - Operación de patios y grúas </t>
  </si>
  <si>
    <t xml:space="preserve">selección abreviada </t>
  </si>
  <si>
    <t>Servicio de mantenimiento  y reparación de vehiculos. Realizar mantenimiento preventivo y/o correctivo de vehículos tipo motocicleta</t>
  </si>
  <si>
    <t>Servicio técnico y de diseño de instrumentos de medición y de registro electrónico. Mantenimiento preventivo y correctivo equipos alcoholímetros</t>
  </si>
  <si>
    <t>Revisión técnico-mecanica parque automotor de la Secretaría de tránsito</t>
  </si>
  <si>
    <t xml:space="preserve">Servicio de mantenimiento  y reparación de vehiculos. Realizar mantenimiento preventivo y/o correctivo de vehículos </t>
  </si>
  <si>
    <t>Edificios y estructuras de transporte. MANTENIMIENTO PREVENTIVO Y CORRECTIVO DE MUEBLES (PARADEROS)</t>
  </si>
  <si>
    <t>Estudios Regionales o locales para proyectos. Estudios de Tráfico</t>
  </si>
  <si>
    <t>SERVICIOS DE PERSONAL TEMPORAL Y/O  PRESTACIÓN DE SERVICIOS Y APOYO A LOS PROCESOS DE ATENCIÓN DEL ALBERGUE ANIMAL</t>
  </si>
  <si>
    <t>Contratación Directa - Convenio</t>
  </si>
  <si>
    <t>MIGUEL ALEJANDRO AGUIRRE                         PROFESIONAL UNIVERSITARIO</t>
  </si>
  <si>
    <t>EQUIPOS Y SUMINISTROS VETERINARIOS. QUIROFANO ALBERGUE ANIMAL</t>
  </si>
  <si>
    <t>42131601
42131603
42131604
42131607
42131608
42131611
42131702
42142609</t>
  </si>
  <si>
    <t>Dotación de equipos veterinarios: 
Delantales o petos para personal médico
Blusas o blusones para personal médico
Gorro de quirófano para personal médico
Chaquetas o batas para personal médico
Vestidos para cirugía para personal médico
Gorros o capuchas para cirujano
Batas de cirugía
Jeringas con agujas para uso médico</t>
  </si>
  <si>
    <t>PRODUCTOS VETERINARIOS. ALBERGUE ANIMAL</t>
  </si>
  <si>
    <t>ADQUISICIÓN DE INSUMOS Y PRODUCTOS ALIMENTICIOS, DE USO AGROVETERINARIO Y HERRAMIENTAS . ALBERGUE ANIMAL</t>
  </si>
  <si>
    <t>RECIPIENTES PARA ANIMALES DOMESTICOS</t>
  </si>
  <si>
    <t>SUMINISTTROS DE ASEO Y LIMPIEZA. ALBERGUE ANIMAL</t>
  </si>
  <si>
    <t>ENVASES Y ACCESORIOS PARA RESIDUOS. SUMINISTRO DISPENSADORES DE BOLSAS</t>
  </si>
  <si>
    <t>SERVICIO ACUEDUCTO Y ALCANTARILLADO. ALBERGUE ANIMAL</t>
  </si>
  <si>
    <t>COMUNICACIONES TELEFONICAS LOCALES Y DE LARGA DISTANCIA. ALBERGUE ANIMAL</t>
  </si>
  <si>
    <t>SERVICIO DE TELEFONIA CELULAR. ALBERGUE ANIMAL</t>
  </si>
  <si>
    <t>VIGILANCIA Y MONITOREO DE ALARMAS. ALBERGUE ANIMAL</t>
  </si>
  <si>
    <t>SERVICIOS ELECTRICOS. ALBERGUE ANIMAL</t>
  </si>
  <si>
    <t>SERVICIOS DE INCINERACION DE DESECHOS ORGANICOS Y PELIGROSOS. ALBERGUE ANIMAL</t>
  </si>
  <si>
    <t>SERVICIOS DE PROTECCIÓN CONTRA RIESGO O PELIGROS NATURALES. OBRAS DE RESTITUCIÓN Y CONSTRUCCIÓN DE VALLAS Y AVISOS PARA LA  CONSERVARVACIÓN DE LAS  LADERAS DE PROTECCIÓN</t>
  </si>
  <si>
    <t>JORGE ALIRIO TAMAYO                                   PROFESIONAL ESPECIALIZADO</t>
  </si>
  <si>
    <t>SERVICIOS DE PERSONAL TEMPORAL. APOYO A LOS PROCESOS DE ASIGNACIÓN DE AUTORIZACIONES DE ESPACIO PÚBLICO Y SUPERVICIÓN DE PROYECTOS DE MEJORAMIENTO Y MANEJO DE ESPACIO PÚBLICO</t>
  </si>
  <si>
    <t>12 mses</t>
  </si>
  <si>
    <t>TATIANA OCHOA CÁRDENAS.
PROFESIONAL ESPECIALIZADO</t>
  </si>
  <si>
    <t>SERVICIOS DE PERSONAL TEMPORAL Y/O PRESTACIÓN DE SERVICIOS  APOYO  A LA VIGILANCIA Y CONTROL AMBIENTAL</t>
  </si>
  <si>
    <t>NESTOR ALEXANDER GARCIA                   PROFESIONAL ESPECIALIZADO</t>
  </si>
  <si>
    <t>SERVICIO DE MONITOREO DE SUSTANCIAS TOXICAS. UNIDAD MOVIL DE MEDICIÓN DE GASES</t>
  </si>
  <si>
    <t>CÁMARAS DE INSPECCIÓN. VIGILANCIA Y CONTROL DEL ESPACIO PÚBLICO</t>
  </si>
  <si>
    <t>DISPOSITIVOS DE COMUNICACIÓN PERSONAL. CONTROLADORES DEL ESPACIO PUBLICO</t>
  </si>
  <si>
    <t>HERRAMIENTAS MANUALES. CONTROL DEL ESPACIO PÚBLICO</t>
  </si>
  <si>
    <t>SERVICIOS DE COMUNICACIÓN MOVIL. INSPECCION DE VIGILANCIA Y CONTROL AMBIENTAL</t>
  </si>
  <si>
    <t>ADMINISTRACIÓN DE PROYECTOS. INSPECCION DE VIGILANCIA Y CONTROL AMBIENTAL</t>
  </si>
  <si>
    <t>SERVICIOS DE PROMOCION  Y PLANIFICACIÓN DEL EMPLEO. PROGRAMA DE FORMALIZACION DE VENDEDORES</t>
  </si>
  <si>
    <t>SERVICIOS DE ASESORIA AMBIENTAL. PROYECTO FERIA INFANTIL</t>
  </si>
  <si>
    <t>77101801
77101601</t>
  </si>
  <si>
    <t>SISTEMA DE INFORMACIÓN AMBIENTAL. OBSERVATORIO AMBIENTAL</t>
  </si>
  <si>
    <t>TATIANA OCHOA CÁRDENAS
PROFESIONAL ESPECIALIZADO</t>
  </si>
  <si>
    <t>77101601
55101500
82101500</t>
  </si>
  <si>
    <t>GESTIÓN AMBIENTAL. SENSIBILIZACIÓN Y EDUCACIÓN AMBIENTAL. DIFUSIÓN POLÍTICA AMBIENTAL</t>
  </si>
  <si>
    <t>PAULO CESAR MEJÍA V.
PROFESIONAL UNIVERSITARIO</t>
  </si>
  <si>
    <t>REHABILITACION AMBIENTAL. IMPLEMENTACION DE LOS PLANES DE MANEJO DE AREAS DE INTERES AMBIENTAL</t>
  </si>
  <si>
    <t>ENVASES Y ACCESORIOS PARA RESIDUOS. DISPENSADORES DE BOLSAS CANINOS</t>
  </si>
  <si>
    <t>ANDRÉS FELIPE RENDON.
PROFESIONAL UNIVERSITARIO</t>
  </si>
  <si>
    <t>COMPONENTES DE DISPOSITIVOS DE ENTRADA. MODULOS SOLARES PARA GENERACION DE ENERGIA LIMPIA</t>
  </si>
  <si>
    <t>REHABILITACIÓN AMBIENTAL. MANTENIMIENTO Y ADMINISTRACIÓN DE ÁREAS DE IMPORTANCIA ESTRATÉGICA PARA LA CONSERVACIÓN DE RECURSOS HÍDRICOS QUE SURTEN DE AGUA LOS ACUEDUCTOS MUNICIPALES</t>
  </si>
  <si>
    <t xml:space="preserve"> 
78181501
77101601</t>
  </si>
  <si>
    <t>SERVICIOS DE OPERACIÓN Y MANTENIMIENTO PARA EL DESARROLLO DEL PROYECTO MANIZALES EN BICI</t>
  </si>
  <si>
    <t>SUBSIDIOS. AGUAS DE MANIZALES</t>
  </si>
  <si>
    <t>JUAN CARLOS MEJIA PEREZ                            PROFESIONAL UNIVERSITARIO</t>
  </si>
  <si>
    <t>SERVICIOS DE RECICLAJE. PGIRS</t>
  </si>
  <si>
    <t>DESARROLLO DE ESTUDIOS Y DISEÑOS PARA LAS ESCOMBRERAS</t>
  </si>
  <si>
    <t>SERVICIO DE MOVIMIENTOS DE TIERRA. MANEJO DE ESCOMBRERAS MUNICIPALES</t>
  </si>
  <si>
    <t>SUBSIDIOS. EMAS- EMPOCALDAS</t>
  </si>
  <si>
    <t>Atracciones turísticas-Administración y Mantenimiento Ecoparque y Monumento Colonizadores</t>
  </si>
  <si>
    <t>JUAN DAVID SANTACOLOMA Secretaría de Obras Públicas. Alcaldía de Manizales</t>
  </si>
  <si>
    <t>SERVICIO ACUEDUCTO Y ALCANTARILLADO. Ecoparques y Monumento Colonizadores</t>
  </si>
  <si>
    <t>Servicios de recuperación de tierras-Prestación de servicios de cuidado, conservación, recuperación y protección de los parques lineales Quebrada el Guamo y Olivares</t>
  </si>
  <si>
    <t>Licitación</t>
  </si>
  <si>
    <t>Servicios de recuperación de tierras-Prestación de servicios de cuidado, conservación, recuperación y protección de los parques y zonas verdes del Municipio de Manizales. Poda, erradicación y descope de árboles en la ciudad de Manizales</t>
  </si>
  <si>
    <t>JUAN DAVID SANTACOLOMA Secretaría de Obras Públicas. Alcaldía de Manizaless</t>
  </si>
  <si>
    <t xml:space="preserve"> Servicios temporales de recursos humanos. Contratar profesionales para apoyar la gestion administrativa en la Secretaria de Salud Publica</t>
  </si>
  <si>
    <t>4 de Enero de 2016</t>
  </si>
  <si>
    <t>Contratación Directa (Prestación de servicios y apoyo a la gestión)</t>
  </si>
  <si>
    <t>andres.mejia@manizales.gov.co</t>
  </si>
  <si>
    <t>Servicios de programación de aplicaciones. Diseñar, adaptar e implementar sistemas de información en línea y apoyo a la captación y análisis de la información</t>
  </si>
  <si>
    <t>luz.agudelo@manizales.gov.co</t>
  </si>
  <si>
    <t xml:space="preserve"> Producto : Servicios de investigación epidemiológica
Desarrollo de la investigación en salud oral para el Municipio de Manizales</t>
  </si>
  <si>
    <t xml:space="preserve">Contratación Directa </t>
  </si>
  <si>
    <t>ana.ocampo@manizales.gov.co</t>
  </si>
  <si>
    <t>Producto según codigo UNSPSC: Servicios temporales de recursos humanos. (contratación de personal de apoyo a la auditoria, seguimiento y control del aseguramiento)</t>
  </si>
  <si>
    <t>directa</t>
  </si>
  <si>
    <t>recursos propios</t>
  </si>
  <si>
    <t>BLANCA CECILIA LARGO H. SECRETARIA DE SALUD PUBLICA</t>
  </si>
  <si>
    <t>Producto según Producto según codigo UNSPSC: Servicios de administración de listas de direcciones (correo certificado para garantizar el debido proceso de los afiliados y potenciales beneficiarios de régimen subsidiado)</t>
  </si>
  <si>
    <t>licitación</t>
  </si>
  <si>
    <t>NATALIA LONDOÑO HERNANDEZ. SECRETARIA DE SALUD PUBLICA</t>
  </si>
  <si>
    <t>Servicios de almacenamiento de datos</t>
  </si>
  <si>
    <t>OLGA LUCIA FRANCO</t>
  </si>
  <si>
    <t>Diana Maritza Molina Marin      diana.molina@manizales.gov.co</t>
  </si>
  <si>
    <t>Servicios de consulta de médicos de atención primaria</t>
  </si>
  <si>
    <t>Diana Maritza Molina.   Email:  diana.molina@manizales.gov.co</t>
  </si>
  <si>
    <t>Servicios de consultorios médicos</t>
  </si>
  <si>
    <t>Contrato Interadministrativo</t>
  </si>
  <si>
    <t>angelica.arias@manizales.gov.co</t>
  </si>
  <si>
    <t>Clase : Publicidad difundida - publicidad Impresa 
(campañas de movilizacion social)</t>
  </si>
  <si>
    <t>Producto : Servicios de enfermería
Contratación de personal de enfermería para prestación de servicios apoyo al programa salud infantil</t>
  </si>
  <si>
    <t>Producto : Servicios de asistencia de personal médico
Profesional médico para apoyar el programa Maternidad Segura</t>
  </si>
  <si>
    <t>Producto : Servicios de asistencia de personal médico
Profesional médico para apoyar el programa Salud Infantil</t>
  </si>
  <si>
    <t>Producto : Servicios de asesorías educativas. Para apoyar el fortalecimiento de entornos saludables</t>
  </si>
  <si>
    <t xml:space="preserve"> 9 meses </t>
  </si>
  <si>
    <t>alejandro.prieto@manizales.gov.co</t>
  </si>
  <si>
    <t xml:space="preserve">Producto : Servicios tradicionales de la atención de salud. Acciones que promuevan comportamientos saludables en los diferentes escenarios de entornos saludables   </t>
  </si>
  <si>
    <t>Producto : Publicaciones periódicas. Como estrategia para el lanzamiento y mantenimiento de la estrategia de entornos saludables</t>
  </si>
  <si>
    <t xml:space="preserve">3 meses </t>
  </si>
  <si>
    <t>Producto : Desarrollo de políticas u objetivos empresariales. Asistencia técnica a las instituciones, comunidades y sectores beneficiaios de la estrategia de entornos saludables</t>
  </si>
  <si>
    <t xml:space="preserve">Producto : Servicios de asesorías educativas. Como medio para la formación en derechos humanos de los adultos mayores, la promoción del envejecimiento activo, acciones intergeneracionales y educación a cuidadores </t>
  </si>
  <si>
    <t>Producto : Publicaciones periódicas. Acciones para la promoción de los derechos humanos de los adultos mayores y el envejecimiento activo</t>
  </si>
  <si>
    <t xml:space="preserve"> 3 meses </t>
  </si>
  <si>
    <t>Producto : Desarrollo de políticas u objetivos empresariales. Asistencia técnica a los centros de atención integral del adulto mayor, a EPS e IPS</t>
  </si>
  <si>
    <t>Clase : Servicios de educación y capacitación. Se requiere la contratación de instituciones idóneas para programa de capacitacion.Implementar  Estrategis de prevencion de ECNT</t>
  </si>
  <si>
    <t xml:space="preserve"> 8 meses </t>
  </si>
  <si>
    <t xml:space="preserve">ana.ocampo@manizales.gov.co                      </t>
  </si>
  <si>
    <t>Servicios de prevención o control de enfermedades de la niñez. Programa de atención en población infantil. Odontobebe</t>
  </si>
  <si>
    <t>Servicios tradicionales de la atención de salud</t>
  </si>
  <si>
    <t>selección abreviada</t>
  </si>
  <si>
    <t>sgp</t>
  </si>
  <si>
    <t>Producto : Gestión de  Eventos. se requiere la contratación de entidad idónea para el desarrollo deencuentros familiares para poblacion victima</t>
  </si>
  <si>
    <t xml:space="preserve">paula.serna@manizales.gov.co                                         </t>
  </si>
  <si>
    <t>Centros o servicios móviles de atención de salud: 7 servicios de salud amigables</t>
  </si>
  <si>
    <t>myriam.ramirez@manizales.gov.co</t>
  </si>
  <si>
    <t>SERVICIOS DE ASISTENCIA DE PERSONAL MEDICO-ASESORIA DE GESTIÓN: asistencia técnica a los programas de ITS-VIH/SIDA y Planificación Familiar</t>
  </si>
  <si>
    <t>SERVICIOS DE EVALUACION Y VALORACION DE SALUD INDIVIDUAL: 2270 Consejerías en salud sexual y reproductiva</t>
  </si>
  <si>
    <t>Clase : Manejo y control de vectores de enfermedad.
Desarrollo de las campañas de Erratización y Desinsectación de viviendas subnormales con alto grado de infestación (10.000 viviendas)</t>
  </si>
  <si>
    <t>carmencita.ramirez@manizales.gov.co</t>
  </si>
  <si>
    <t>Clase : Manejo y control de vectores de enfermedad
Desarrollo de las campañas de  Desinsectación de viviendas con alto grado de infestación por mosquitos transmisores de ETV (mosquito adulto y/o formas inmaduras), (por demanda)</t>
  </si>
  <si>
    <t>Producto : Servicios de vacunación animal
Vacunación urbana y rural de caninos y felinos (17.000 animales)</t>
  </si>
  <si>
    <t>Clase : Salud animal
 Evaluación MV pre quirúrgica, cirugía de esterilización y cuidados post-quirúrgicos (400 animales)</t>
  </si>
  <si>
    <t>Segmento : Servicios Educativos y de Formación
100 Cursos de capacitación en manipulación de alimentos y material educativo alusivo</t>
  </si>
  <si>
    <t>mínima cuantía</t>
  </si>
  <si>
    <t>Selección abreviada</t>
  </si>
  <si>
    <t>Sistema General de Participacion - Saud Pública</t>
  </si>
  <si>
    <t xml:space="preserve">
juan diego lopez palacio  </t>
  </si>
  <si>
    <t>ESTRATEGIAS DE DESARROLLO ALIMENTARIO O NUTRICIONAL (Contratacion de 1 Profesional  de apoyo Programa  Nutrición)</t>
  </si>
  <si>
    <t>PIC</t>
  </si>
  <si>
    <t>claudia.valencia@manizales.gov.co</t>
  </si>
  <si>
    <t xml:space="preserve"> POLITICA DE LACTANCIA MATERNA O ALIMENTACIÓN CON BIBERÓN (Fortalecer la implementación de la estrategia IAMI a nivel institucional de la red pública y la conformación de redes comunitarias de apoyo a la Lactancia Materna)</t>
  </si>
  <si>
    <t xml:space="preserve"> PROGRAMA DE CONTROL DE DEFICIENCIAS DE LA NUTRICIÓN (Recuperación nutricional de los menores de cinco años con algún grado de desnutrición)</t>
  </si>
  <si>
    <t>CONTROL O PROGRAMA DE DIETAS (Realizar un programa de promoción de la dieta saludable en los servicios de salud, comedores, restaurantes públicos y en los restaurantes de empresas e instituciones de trabajo, entre otros.)</t>
  </si>
  <si>
    <t>Producto: Servicios de prevención o control de enfermedades de la niñez. Implementacion de un modelo extramural de atencion integral a la violencia intrafamiliar</t>
  </si>
  <si>
    <t>11  meses</t>
  </si>
  <si>
    <t>Contratacion directa</t>
  </si>
  <si>
    <t>lucia.franco@manizales.gov.co</t>
  </si>
  <si>
    <t xml:space="preserve">Producto: Servicios de prevención o control de la drogadicción. Implementar las acciones de PIC salud mental en el municipio de Manizales </t>
  </si>
  <si>
    <t>10  meses</t>
  </si>
  <si>
    <t>Producto: Servicios de prevención o control de la drogadicción. Desarrollar la estrategia de Centro de Escucha Comunitario</t>
  </si>
  <si>
    <t>SERVICIOS DE PRESTADORES DE CUIDADO PRIMARIO:  Desarrollo de la estrategia de APS</t>
  </si>
  <si>
    <t>claudia.estrada@manizales.gov.co</t>
  </si>
  <si>
    <t>PREVENCION Y CONTROL DE ENFERMEDADES NO CONTAGIOSAS:  Desarrollo de la estrategia de Entornos Laborales Saludables</t>
  </si>
  <si>
    <t>Convocatoria</t>
  </si>
  <si>
    <t>Producto : Servicios de enfermería
Contratación de personal de enfermería para prestación de servicios apoyo al programa materno infantil</t>
  </si>
  <si>
    <t>Producto : Servicios de enfermería
Contratación de personal de enfermería para prestación de servicios apoto al programa de vacunación</t>
  </si>
  <si>
    <t xml:space="preserve">Producto : Comidas para llevar preparadas profesionalmente. Apoyo Logistico para el dsarrollo de las Jornadas de Vacunación. </t>
  </si>
  <si>
    <t>Convocatoria Pública</t>
  </si>
  <si>
    <t>PERSONAS DE SOPORTE DE PRESTACION DE SERVICIOS DE SALUD</t>
  </si>
  <si>
    <t>Servicios de publicidad en transporte público</t>
  </si>
  <si>
    <t>82101600
82101500</t>
  </si>
  <si>
    <t>Publicidad difundida
Publicidad impresa</t>
  </si>
  <si>
    <t>11meses</t>
  </si>
  <si>
    <t>contactación directa</t>
  </si>
  <si>
    <t>Miryam Miranda Rodriguez.  miriam.miranda@manizales.gov.co</t>
  </si>
  <si>
    <t xml:space="preserve">Clase : Personas de soporte de prestación de servicios de salud. 
Lo que se requiere es la contratación de un tecnico con criterio y experiencia para realizar Aplicación y sistematización de encuestas de satisfacción de usuarios y apoyo al servicio de atención a la comunidad </t>
  </si>
  <si>
    <t>Logística. Lo que se requiere es " apoyo logistico   - contratación auditorios"</t>
  </si>
  <si>
    <t>minima cuantía</t>
  </si>
  <si>
    <t xml:space="preserve">fondos comunes </t>
  </si>
  <si>
    <t>$80,000,000</t>
  </si>
  <si>
    <t xml:space="preserve">Paula Andrea Serna Murillo  paula.serna@manizales.gov.co                                         </t>
  </si>
  <si>
    <t>lina.cardona@manizales.gov.co</t>
  </si>
  <si>
    <t>Clase: Personas de soporte de prestación de servicios de salud. Contratación de servicios profesionales para asitencia tecnica a las IPS y EPS y apoyo a las acciones del programa de salud mental</t>
  </si>
  <si>
    <t xml:space="preserve"> ESTRATEGIA DE DESARROLLO ALIMENTARIO O NUTRICIONAL (Programa Gestantes)</t>
  </si>
  <si>
    <t>FONDOS COMUNES</t>
  </si>
  <si>
    <t xml:space="preserve"> PROGRAMAS DE CONTROL DE DEFICIENCIAS DE LA NUTRICION (Programa de Soporte Nutricional) </t>
  </si>
  <si>
    <t>POLITICA DE LACTANCIA MATERNA O ALIMENTACION CON BIBERON (Fortalecer la implementación de la estrategia IAMI a nivel institucional de la red pública y la conformación de redes comunitarias de apoyo a la Lactancia Materna)</t>
  </si>
  <si>
    <t>EVALUACION DE PROYECTOS DE NUTRICION (Evaluar la política pública de seguridad alimentaria y nutricional)</t>
  </si>
  <si>
    <t>SERVICIO DE INVESTIGACION EPIDEMIOLOGICA (Fortalecer el programa alimentamor, el cual esta dirigido a madres gestantes y lactantes)</t>
  </si>
  <si>
    <t>fondos especiales- zonas azules</t>
  </si>
  <si>
    <t xml:space="preserve">Planta temporal - </t>
  </si>
  <si>
    <t>menor cuantía</t>
  </si>
  <si>
    <t>PREVENCION Y CONTROL DE ENFERMEDADES NO CONTAGIOSAS:  Desarrollo de acciones de prevención de la discapacidad</t>
  </si>
  <si>
    <t>Producto : Impresión de papelería o formularios comerciales, se requiere la impresión de tiquetes para el funcionamiento del programa de zonas azules</t>
  </si>
  <si>
    <t>Producto :  Organización y administración de ferias</t>
  </si>
  <si>
    <t xml:space="preserve">Disco extracción para análisis de pesticidas C 18 Bakerbond x 20 </t>
  </si>
  <si>
    <t xml:space="preserve">Reactivos LAMOTTE para pruebas de colorQ de piscinas (de campo) </t>
  </si>
  <si>
    <t>Neveras portátiles, plegables en lona para muestras de alimentos y agua</t>
  </si>
  <si>
    <t xml:space="preserve">Agua destilada x 500 cc </t>
  </si>
  <si>
    <t>Azul de Bromothymol hidrosoluble R132 Ref 460440</t>
  </si>
  <si>
    <t xml:space="preserve">Reactivo Hanna para determinación de cloro residual Referencia HI93711 x 100 sobres </t>
  </si>
  <si>
    <t xml:space="preserve">Alcohol x 700 ml </t>
  </si>
  <si>
    <t>Metanol x 1000</t>
  </si>
  <si>
    <t xml:space="preserve">Jeringa de 5CC 3 partes Medispo </t>
  </si>
  <si>
    <t>Frascos para toma de muestras de agua</t>
  </si>
  <si>
    <t>Equipo para recolección entomológica</t>
  </si>
  <si>
    <t>Toalla de papel tipo paquete de hoja sencilla doblada en Z, color blanco, con grafado y presentación de 150 unidades, con dimensiones por hoja de 24.5 cm de largo x 24 cm de ancho</t>
  </si>
  <si>
    <t>Papel aluminio</t>
  </si>
  <si>
    <t>Overoles blancos desechables</t>
  </si>
  <si>
    <t xml:space="preserve">Mascarilla Nº 95 </t>
  </si>
  <si>
    <t xml:space="preserve">Caja x 50 Tapabocas </t>
  </si>
  <si>
    <t xml:space="preserve"> 
42132201</t>
  </si>
  <si>
    <t>Caja guantes x 100 pares talla M</t>
  </si>
  <si>
    <t xml:space="preserve">Bolsas rojas 60 x 80 </t>
  </si>
  <si>
    <t>Pilas para hielo</t>
  </si>
  <si>
    <t>Cajas de cartón sin logo 30x40x35 para el embalaje de las muestras de animales para el control de foco de rabia</t>
  </si>
  <si>
    <t xml:space="preserve">Envío de muestras de animales para control de foco de rabia </t>
  </si>
  <si>
    <t>Mantenimiento de equipos (pipetas automáticas, comparadores de cloro y peachímetros, equipo Lovibond)</t>
  </si>
  <si>
    <t>Servicio de Incineración o disposición final de artículos o productos decomisados por el personal técnico de Saneamiento Ambiental (contrato)</t>
  </si>
  <si>
    <t>Morrales en lona de 20 litros</t>
  </si>
  <si>
    <t>Material educativo - cartillas y volantes alusivos a zoonosis, VEO, ETV, alimentos</t>
  </si>
  <si>
    <t>Solución Buffer para ph 4.  caja x 25 sobres</t>
  </si>
  <si>
    <t>Solución Buffer para ph 7.  caja x 25 sobres</t>
  </si>
  <si>
    <t>Lancetas Microlett x 200</t>
  </si>
  <si>
    <t>Neveras de icopor</t>
  </si>
  <si>
    <t>Puntas amarillas - bolsas x 1000</t>
  </si>
  <si>
    <t>Cloruro de potasio x litro</t>
  </si>
  <si>
    <t>Desarrollo de las campañas de Erratización y Desinsectación de viviendas subnormales con alto grado de infestación (10.000 viviendas)</t>
  </si>
  <si>
    <t>Desarrollo de las campañas de  Desinsectación de viviendas con alto grado de infestación por mosquitos transmisores de ETV (mosquito adulto y/o formas inmaduras), (por demanda)</t>
  </si>
  <si>
    <t>Vacunación urbana y rural de caninos y felinos (17.000 animales)</t>
  </si>
  <si>
    <t>100 Cursos de capacitación en manipulación de alimentos y material educativo alusivo</t>
  </si>
  <si>
    <t xml:space="preserve">Producto : Servicios de asesorías educativas. Acciones de promocion de la salud en universidades e institutos técnicos de la ciudad </t>
  </si>
  <si>
    <t>Producto : Servicios tradicionales de la atención de salud. Acciones en universidades e institutos técnicos de la ciudad que promuevan la implementación de la estrategia de universidades saludables</t>
  </si>
  <si>
    <t xml:space="preserve"> Producto : Publicaciones periódicas. Que fortalezcan la implementación de la estrategia de universidades saludables a través de diferentes acciones de IEC</t>
  </si>
  <si>
    <t>Producto : Desarrollo de políticas u objetivos empresariales. Asistencia técnica a universidades e institutos técnicos dentro del marco de la estrategia de universidades saludables</t>
  </si>
  <si>
    <t>86111602
86121500</t>
  </si>
  <si>
    <t>SERVICIOS DE EDUCACION PARCIAL DE ADULTOS-SERVICIOS EDUCATIVOS Y DE FORMACION EN ESCUELAS ELEMENTALES Y DE SECUNDARIA: 296 talleres sobre habilidades para la vida y sexualidad responsable</t>
  </si>
  <si>
    <t>86121504
60105910
60105909</t>
  </si>
  <si>
    <t xml:space="preserve">SERVICIOS EDUCATIVOS Y DE FORMACION EN ESCUELAS PUBLICAS ELEMENTALES Y SECUNDARIAS
SIMULADORES DE BEBES Y ACCESORIOS
SIMULADORES DE EMBARAZO:  Desarrollo de la estrategia educativa TU DECIDES, prevención del embarazo adolescente </t>
  </si>
  <si>
    <t>Asistencia administrativa o de oficina permanente. Teleasistencia</t>
  </si>
  <si>
    <t>1 de Enero de 2016</t>
  </si>
  <si>
    <t>un año</t>
  </si>
  <si>
    <t>Directo. Decreto 777 de 1992</t>
  </si>
  <si>
    <t>N,A</t>
  </si>
  <si>
    <t>ricardo.castano@manizales.gov.co</t>
  </si>
  <si>
    <t>BANDAS DE CAUCHO No. 22 x 25 Grs.</t>
  </si>
  <si>
    <t>PEDRO PABLO RAMIREZ  GONZALEZ</t>
  </si>
  <si>
    <t>BORRADOR DE NATA PZ 20 o  chenglu, Bongol o equivalentes (Grande)</t>
  </si>
  <si>
    <t>05-14-2016</t>
  </si>
  <si>
    <t>CINTA DE AFORAR (SELLAR CAJAS), 48 mm x 40 mts, transparente</t>
  </si>
  <si>
    <t>CINTA DE ENMASCARAR  (36 mm X 40 mts.)</t>
  </si>
  <si>
    <t>CORRECTOR LIQUIDO. BLANCO,  20ml grs.  (Liquid paper - Sanford)</t>
  </si>
  <si>
    <t>GANCHOS LEGAJADOR  X 20 - Gancho plástico transparente - Blanco.  (Rank, Remington), con sellador  movible a los extremos y al centro como seguridad y  pata planas</t>
  </si>
  <si>
    <t>PEGADIT POR 3 grs.</t>
  </si>
  <si>
    <t>PEGASTIC (x 20 grs.)</t>
  </si>
  <si>
    <t>REGLAS 30 CMS PLASTICA</t>
  </si>
  <si>
    <t>FORMAS CONTINUAS 9 1/2 X 11 BLANCA, A UNA PARTE</t>
  </si>
  <si>
    <t>PAPEL NACIONAL, BOND  75 GRS/M2, (FOTOCOPIA), CARTA  (MARCADO)</t>
  </si>
  <si>
    <t>COLORES PRISMACOLOR  x 12 largos</t>
  </si>
  <si>
    <t>LAPICERO  MINA AZUL,  (kilométrico, allegro, Bic, Lexi FX), longitud mínima de escritura 1300 mts.</t>
  </si>
  <si>
    <t>LAPICERO MINA NEGRA, UNI-BALL  EYE, MICRO</t>
  </si>
  <si>
    <t>LAPICERO MINA ROJO,  ( kilométrico, allegro, Bic, Lexi  Fx), longitud mínima de escritura 1300 mts.</t>
  </si>
  <si>
    <t>LAPICEROS MINA NEGRA,  (Kilométrico, allegro, Bic,  Lexi  Fx), longitud mínima de escritura 1300 mts.</t>
  </si>
  <si>
    <t>LAPIZ DE CHEQUEO, MINA AZUL, y/o VERDE (BEROL, MONGOL, FABER CASTELL, BETZ).</t>
  </si>
  <si>
    <t>LAPIZ MINA NEGRA Nro 2 ( BEROL , MONGOL, FABER CASTELL, SANFORD, CALAMAR AZUL).</t>
  </si>
  <si>
    <t>LAPIZ DE CHEQUEO, MINA ROJA (BEROL, IMÁGENES, FABER CASTELL).</t>
  </si>
  <si>
    <t>MARCADOR BORRABLE SECO, GRUESO ESTÁNDAR SENCILLO. ( PELIKAN , EXPO, EBERHARD, GEMA)</t>
  </si>
  <si>
    <t>MARCADOR DE ACETATOS, PERMANENTE, (FABER CASTELL, EXPO,  O.H.P)</t>
  </si>
  <si>
    <t>MARCADOR, PERMANENTE, PUNTA GRUESA, (FABER, CASTELL,   TRAZO,  PELIKAN,  GEMA).</t>
  </si>
  <si>
    <t>MINAS PARA PORTAMINA, HB,  0.5 mm  (Tubo por 12 minas)</t>
  </si>
  <si>
    <t>MINAS PARA PORTAMINA, HB,  0.7 mm  (Tubo por 12 minas)</t>
  </si>
  <si>
    <t>PLUMONES PUNTA ACRILICA, CON UN TRAZO, Y ANCHO DE LÍNEA  1 mm,  PRESENTACIÓN POR 12 UNIDADES POR UNIDAD DE EMPAQUE, (PRISMACOLOR O PELIKAN)</t>
  </si>
  <si>
    <t>PORTAMINAS, de 0.5 mm , ( BEZT,  FABER CASTELL)</t>
  </si>
  <si>
    <t>PORTAMINAS, de 0.7 mm (BEZT, FABER CASTELL)</t>
  </si>
  <si>
    <t>RESALTADORES GRUESO, (PELIKAN, TRAZO,  FABER, CASTELL,  GEMA)</t>
  </si>
  <si>
    <t>TINTA PARA ALMOHADILLA POR 28 cc negra o azul.</t>
  </si>
  <si>
    <t>SILICONA EN BARRA</t>
  </si>
  <si>
    <t>CINTA MAQUINA SUMADORA  DOBLE COLOR NEGRO - ROJO  (Doble carrete -  Carrete grande.)</t>
  </si>
  <si>
    <t>BLOCK ARGOLLADO UNIVERSITARIO 80 HOJAS AMARILLAS.</t>
  </si>
  <si>
    <t xml:space="preserve">FÓLDER COLGANTE OFICIO,  (VARILLA METALICA - NORMAFOLD) </t>
  </si>
  <si>
    <t>LIBRETAS DE APUNTES, papel bond 60 grs, media carta, 80 hojas, rayado corriente y/o  cuadriculado.</t>
  </si>
  <si>
    <t>CARTULINA TAMAÑO CARTA BLANCA</t>
  </si>
  <si>
    <t>CARTULINA DE DIFERENTES COLORES</t>
  </si>
  <si>
    <t>CARTULINA OFICIO BLANCA</t>
  </si>
  <si>
    <t>BOLAS DE ICOPOR TAMAÑO MEDIANO</t>
  </si>
  <si>
    <t>PORCELANICRON - ADHESIVO PARA PORCELANA FRIA MADERPLAST es un adhesivo vinílico especialmente formulado  para la fabracación de la porcelana fría y para el pegado de las piezas una vez secas, utilizado comun mente para la preparación  de la porcelana.</t>
  </si>
  <si>
    <t>PAPEL ADHESIVO  "CONTAC", EN DIFERENTES COLORES, DE 75 g/m2.</t>
  </si>
  <si>
    <t xml:space="preserve">PURPURINA - ESCARCHA DE COLORES VARIADOS </t>
  </si>
  <si>
    <t>PINCELES (Número 7) de acuerdo a solicitud (Cerdas sintéticas de nylon, mango de madera, forma redondo.</t>
  </si>
  <si>
    <t>PAPEL SEDA, EN DIFERENTES COLORES</t>
  </si>
  <si>
    <t>PAPEL CORRUGADO DE COLORES VIVOS (CARTON MICRO COL 50X70 NAL)</t>
  </si>
  <si>
    <t>PAPEL GAMUZA, EN DIFERENTES COLORES</t>
  </si>
  <si>
    <t>FOMI  (COLORES)  70 X 50</t>
  </si>
  <si>
    <t>PAPEL IRIS CTA X 40 H COLORES VIVOS  (PRIMAVERA).</t>
  </si>
  <si>
    <t>PAPEL CREPE EN COLORES VIVOS</t>
  </si>
  <si>
    <t>PAPEL KIMBERLY  TAMAÑO  CARTA, 90 Gr, POR 500</t>
  </si>
  <si>
    <t>SOBRE MANILA GIGANTE, radiografía, 36 por 44 cms</t>
  </si>
  <si>
    <t>SOBRES MANILA CARTA, 22 1/2 por 29 cms</t>
  </si>
  <si>
    <t xml:space="preserve">SOBRES MANILA OFICIO, 25 por 35 cms </t>
  </si>
  <si>
    <t xml:space="preserve">CAJAS PARA ARCHIVO CON LAS SIGUIENTES CARACTERISTICAS : ANCHO: 20 CMS, LARGO: 42 CMS Y ALTO 25 CMS EN CARTON CON UN GRAMAJE DE 5.40. </t>
  </si>
  <si>
    <t>Claudia Villegas Hauss
Jefe de oficina
8879700 ext 71133
claudia.villegas@manizales.gov.c0</t>
  </si>
  <si>
    <t>16 de enero de 2016</t>
  </si>
  <si>
    <t>19 de enero de 2016</t>
  </si>
  <si>
    <t>01/01/016</t>
  </si>
  <si>
    <t>Clase : Servicios de educación y capacitación en administración. se requiere la contratación de instituciones idóneas para programa de capacitacion</t>
  </si>
  <si>
    <t xml:space="preserve">Producto : Servicios de rehabilitación para personas con discapacidades crónicas, se requiere la contratación de instituciones idóneas para la atención de personas con discapacidades multiples y /o  funcionales </t>
  </si>
  <si>
    <t>Producto : Servicios de rehabilitación para personas con discapacidades crónicas. Se requiere la contratación de entidad y/ o personas idóneas para el desarrollo de programas de detección temprana, promoción, prevención, atención y rehabiliatción de personas con diferentes tipos de discapacidad.</t>
  </si>
  <si>
    <t xml:space="preserve">Comidas combinadas frescas,  Alimentacion y raciones, servicio de suministro de alimentos. </t>
  </si>
  <si>
    <t>Personal profesional permanente, Atencion niñas y niños y adolecentes en situacion de sus riesgos, prevencion integral a menores en vulneracion de sus derechos (medio social)</t>
  </si>
  <si>
    <t>Juegos de deportes, Eventos deportivo, elementos deportivos, ludicos, recreativos, culturales, tecnologicos, e insentivos  ( programa pegate al parche)</t>
  </si>
  <si>
    <t>Servicios de cuidado en hogares adoptivos u orfanatos, Atención Integral a niñ@s que presenten vulneración en sus derechos hogar San Jose.</t>
  </si>
  <si>
    <t>Servicios de renovación y reparación de edificios comerciales y de oficinas, Centro Los Zagales</t>
  </si>
  <si>
    <t>Servicio de mantenimiento y reparacion de intalaciones , de los centros carcelarios de la Ciudad</t>
  </si>
  <si>
    <t>Programas para la disuasión de delitos, Ejecutar programa de Convivencia en el Futbol</t>
  </si>
  <si>
    <t>Arrendamiento de instalaciones comerciales o industriales, Auditorios para adelantar programas de convivencia y seguridad ciudadana</t>
  </si>
  <si>
    <t>Publicidad en volantes o cupones, Publicidad en vallas, Publicidad en afiche, Publicidad en radio, Publicidad en TV, Publicidad en revista,  lanzamiento, publicidad y difuccion estrategia de seguridad y convivencia ciudadana</t>
  </si>
  <si>
    <t>Capacitación en habilidades personales, Programa de formación En estetica para extrabajadoras sexulas</t>
  </si>
  <si>
    <t>Servicios de contratación de personal,  Contratar personal para mantenimiento Preventivo y correctivo progama alarmas comunitarias</t>
  </si>
  <si>
    <t>Carros, Motocicletas, Adquisicion de vehiculos organismos de seguridad</t>
  </si>
  <si>
    <t>JOSE ALFREDO ZULUAGA VARGAS
Profesional Universitario
(0368) 879700 - Ext. 71202
jose.zuluaga@manizales.gov.co</t>
  </si>
  <si>
    <t xml:space="preserve">Servicios de Politica Cultural    “Coordinacion y ejecucion de los programas de arte y cultura en la Ciudad de Manizales y  la realizaciòn de la 60° feria de manizales, durante el mes de enero de 2016                           </t>
  </si>
  <si>
    <t>Servicios de Politica Cultural                                “Coordinacion y ejecucion de los programas arte, cultura y turismo en la Ciudad de Manizales"</t>
  </si>
  <si>
    <t xml:space="preserve">Servicios de Bienestar Social                               Prestacion de servicios en desarrollo del proyecto </t>
  </si>
  <si>
    <t>Servicios de Bienestar Social                                   Procesos de formacion con JAC y JAL</t>
  </si>
  <si>
    <t>Servicios de Bienestar Social                                 Celebracion de navidad comunitaria (Adquisicion de kid de natilla y buñuelos y kid de jugueteria)</t>
  </si>
  <si>
    <t xml:space="preserve">Servicios de Bienestar Social                             Celebracion del dia de la accion comunal </t>
  </si>
  <si>
    <t>Servicios de Bienestar Social                                     Apoyo para la celebracion de fechas especiales con JAC y JAL</t>
  </si>
  <si>
    <t>Agencias de Viaje                                                     Apoyo para la participacion en eventos locales, regionales y nacionales a JAL y JAC</t>
  </si>
  <si>
    <t>Seguros de Vida                                      Ediles comuneros</t>
  </si>
  <si>
    <t>Servicios de Bienestar Social                                  Adquisiicon de diversos elementos para los programas y proyectos de las comunidades JAL</t>
  </si>
  <si>
    <t>Servicios de Bienestar Social                                  Ejecucion de proyectos de apoyo a iniciativas comuniatrias en el componente de obra publica</t>
  </si>
  <si>
    <t>Servicios de Bienestar Social                                  Ejecucion de proyectos de apoyo a iniciativas comuniatrias en el componente de capacitacion y asistencia tecnica</t>
  </si>
  <si>
    <t>Servicios de Bienestar Social                                  Prestacion de servicios a traves de la coordinacion de los Ciscos San Jorge, El Carmen, Betania y Oficina de la Comunidad</t>
  </si>
  <si>
    <t>Servicios de Bienestar Social                                   Procesos de formacion en desarrollo humano, desarrollo empresarial   y  estrategias de comercializacion de productos para artesanos y unidades empresariales</t>
  </si>
  <si>
    <t>Servicios de Bienestar Social                           Desarrollo de procesos sociales en cumplimiento de la politica de familia</t>
  </si>
  <si>
    <t>Servicios de Bienestar Social                                     Atencion integral en vivienda, alimentacion, salud, servicios funerarios</t>
  </si>
  <si>
    <t>Servicios de Bienestar Social                                      Apoyo para la implementación de los programas de atención diurna  de los adultos mayores</t>
  </si>
  <si>
    <t>Servicios de Bienestar Social                             Administracion de los telecentros y los punto vive digital</t>
  </si>
  <si>
    <t>Servicios de Bienestar Social                                Asistencia tecnica para el desarrollo de los programas de superacion de poobreza extrema</t>
  </si>
  <si>
    <t>Gestion de Eventos                                                    Alquiler de auditorios</t>
  </si>
  <si>
    <t>Servicios de Bienestar Social                                 Procesos de formacioin en artes y oficios</t>
  </si>
  <si>
    <t>Servicios de Bienestar Social                                      Encuentros con madres lideres, veedoras y familias en accion</t>
  </si>
  <si>
    <t xml:space="preserve">Servicios de Bienestar Social   Acompañamiento sicosocial a las familias en vulnerabilidad                                   </t>
  </si>
  <si>
    <t>Servicios de Bienestar Social                                               Auxilio funerario para poblacion vulnerable</t>
  </si>
  <si>
    <t>Servicios de Bienestar Social                                                                Adquisicion de diversos elementos para el desarrollo de los programas</t>
  </si>
  <si>
    <t>Servicios de limpieza de edificios          Vigilancia Ciscos</t>
  </si>
  <si>
    <t>GASOLINA. Suministro de combustible para los vehiculos de la Administración Central Municipal.</t>
  </si>
  <si>
    <t>Concreto y morteros                                                                                             Azulejos y baldosas                                                                                      Materiales para acabados de paredes                                                        Porcelana sanitaria                                                                                       Instalaciones residenciales no sanitarias                                                     Grifos                                                                                                                    Cabezas, chorros y partes y accesorios de grifos y duchas.                    Pinturas y tapa poros                                                                                                                                                            Suministro de elementos de ferretería y accesorios para redes sanitarias del edificio de la Administración Central.</t>
  </si>
  <si>
    <t>Producto : Revistas electrónicas - Información juridica actualizada dia a día.</t>
  </si>
  <si>
    <t>Producto : Periódicos electrónicos</t>
  </si>
  <si>
    <t>Códigos  UNSPSC</t>
  </si>
  <si>
    <t>ADQUISICIÓN DE ÁREAS DE IMPORTANCIA ESTRATÉGICA PARA LA CONSERVACIÓN DE RECURSOS HÍDRICOS QUE SURTEN DE AGUA LOS ACUEDUCTOS MUNICIPALES. PREDIOS IDENTIFICADOS CON LAS FICHAS CATASTRALES: 
0-01-0014-0311-000 FOLIO DE MATRICULA 100-129-725
0-01-0014-0302-00</t>
  </si>
  <si>
    <t xml:space="preserve"> 
90151501
90151502</t>
  </si>
  <si>
    <t xml:space="preserve"> 
70111700
77111603</t>
  </si>
  <si>
    <t xml:space="preserve">84131500
84131600
78181505 </t>
  </si>
  <si>
    <t xml:space="preserve">25101503
25101801 </t>
  </si>
  <si>
    <t>25172504
25172512</t>
  </si>
  <si>
    <t>72141003
72103300
72141500</t>
  </si>
  <si>
    <t>76111600
90101700</t>
  </si>
  <si>
    <t>86131901
86131902</t>
  </si>
  <si>
    <t>72121406
95121900</t>
  </si>
  <si>
    <t>15101506
15101505</t>
  </si>
  <si>
    <t>49161500
53102900
49101700
53102700</t>
  </si>
  <si>
    <t xml:space="preserve">50192701
93131608 </t>
  </si>
  <si>
    <t>Actividades Consejo Comunitario de Mujeres y Equidad de Genero. Refrigerios y almuerzos.</t>
  </si>
  <si>
    <t>Semana de la NO VILENCIA CONTRA LA MUJER</t>
  </si>
  <si>
    <t>Abril de 2016</t>
  </si>
  <si>
    <t>Contratación de Mínima Cuantía</t>
  </si>
  <si>
    <t>Rafael Tejada
Líder de Proyecto
8879737
rafael.tejada@manizales.gov.co</t>
  </si>
  <si>
    <t>43201803
43202010
43211902
39121009
32101602
43201513
52161553
43191508
43191511
43191609</t>
  </si>
  <si>
    <t>Adquisición de repuestos para equipos informáticos</t>
  </si>
  <si>
    <t>43211501
43211502</t>
  </si>
  <si>
    <t>Adquisición de servidores</t>
  </si>
  <si>
    <t>Subasta</t>
  </si>
  <si>
    <t>Servicios de acceso a internet</t>
  </si>
  <si>
    <t>Contratación de Menor Cuantía</t>
  </si>
  <si>
    <t>Servicios informáticos en la nube</t>
  </si>
  <si>
    <t>Marzo de 2016</t>
  </si>
  <si>
    <t>Servicio de custodia, almacenamiento y pruebas de copias de seguridad</t>
  </si>
  <si>
    <t>Servicio de correo electrónico institucional y herramientas de colaboración</t>
  </si>
  <si>
    <t>Servicios de configuración, actualización y monitoreo de redes y telecomunicaciones (Telefonía IP)</t>
  </si>
  <si>
    <t>81112304
81112305
81112211
32101602
32101621</t>
  </si>
  <si>
    <t>Mantenimiento de hardware y software de servidores</t>
  </si>
  <si>
    <t>Actualización de software para el Firewall</t>
  </si>
  <si>
    <t>Julio de 2016</t>
  </si>
  <si>
    <t>Actualización del software para realización de copias de seguridad (backup)</t>
  </si>
  <si>
    <t>Actualización del soporte lógico para los equipos de la administración central municipal</t>
  </si>
  <si>
    <t>Junio de 2016</t>
  </si>
  <si>
    <t>Actualización del software antivirus</t>
  </si>
  <si>
    <t>Actualización del software de virtualización</t>
  </si>
  <si>
    <t>83101501
83101801
83111501
83111603</t>
  </si>
  <si>
    <t>Soporte software de Nómina - Antares Gobierno</t>
  </si>
  <si>
    <t>Impresión y suministro de facturas del impuesto predial unificado, impuesto para vehículos  del Municipio de Manizales.</t>
  </si>
  <si>
    <t xml:space="preserve">Fotógrafos y Cinematógrafos </t>
  </si>
  <si>
    <t xml:space="preserve">Recursos Inversión </t>
  </si>
  <si>
    <t>na</t>
  </si>
  <si>
    <t>Jhon Fredy Franco Giraldo</t>
  </si>
  <si>
    <t>Servicios de Reproducción</t>
  </si>
  <si>
    <t>Servicios de Produciión Publicitaria</t>
  </si>
  <si>
    <t>Inseción en Radio</t>
  </si>
  <si>
    <t xml:space="preserve">Publicidad en Periódicos </t>
  </si>
  <si>
    <t>Publicidad en Revistas</t>
  </si>
  <si>
    <t>Gestión de Eventos</t>
  </si>
  <si>
    <t>Inserción en Televisión</t>
  </si>
  <si>
    <r>
      <rPr>
        <b/>
        <sz val="9"/>
        <rFont val="Arial"/>
        <family val="2"/>
      </rPr>
      <t>Restaurante - escoltas y conductores</t>
    </r>
    <r>
      <rPr>
        <sz val="9"/>
        <rFont val="Arial"/>
        <family val="2"/>
      </rPr>
      <t xml:space="preserve">
suministro del servicio de restaurante – corrientes-, en las oficinas de la alcaldía o en los sitios determinados por el despacho del señor alcalde”.</t>
    </r>
  </si>
  <si>
    <r>
      <rPr>
        <b/>
        <sz val="9"/>
        <rFont val="Arial"/>
        <family val="2"/>
      </rPr>
      <t>Flores:</t>
    </r>
    <r>
      <rPr>
        <sz val="9"/>
        <rFont val="Arial"/>
        <family val="2"/>
      </rPr>
      <t xml:space="preserve">
El suministro de arreglos florales (ramos funebres, de felicitación decorativo y bonos pan de vida) solicitados por el despacho del Alcalde</t>
    </r>
  </si>
  <si>
    <r>
      <rPr>
        <b/>
        <sz val="9"/>
        <rFont val="Arial"/>
        <family val="2"/>
      </rPr>
      <t>Servicios de cafetería.</t>
    </r>
    <r>
      <rPr>
        <sz val="9"/>
        <rFont val="Arial"/>
        <family val="2"/>
      </rPr>
      <t xml:space="preserve">    Suministro de productos de cafeteria y aseo para el despacho del Alcalde</t>
    </r>
  </si>
  <si>
    <r>
      <rPr>
        <b/>
        <sz val="9"/>
        <rFont val="Arial"/>
        <family val="2"/>
      </rPr>
      <t>Escudos:</t>
    </r>
    <r>
      <rPr>
        <sz val="9"/>
        <rFont val="Arial"/>
        <family val="2"/>
      </rPr>
      <t xml:space="preserve">
Elaboracion, suministro, limpieza y brillo de escudos de Manizales, llaves de la ciudad de Manizales o de la feria de Manizales, cambio de la grabación de las llaves de manizales y demas condecoraciones (medalla al merito en las diferentes categorias, medallas eladia mejia, escudos para solapa) reuqeridas por el despacho del alcalde</t>
    </r>
  </si>
  <si>
    <r>
      <rPr>
        <b/>
        <sz val="9"/>
        <rFont val="Arial"/>
        <family val="2"/>
      </rPr>
      <t>Servicios de contratación de personal:</t>
    </r>
    <r>
      <rPr>
        <sz val="9"/>
        <rFont val="Arial"/>
        <family val="2"/>
      </rPr>
      <t xml:space="preserve"> Creación del "Semillero de Participación Ciudadana" a través de actividades lúdicas recreativas</t>
    </r>
  </si>
  <si>
    <r>
      <rPr>
        <b/>
        <sz val="9"/>
        <rFont val="Arial"/>
        <family val="2"/>
      </rPr>
      <t xml:space="preserve">Servicios de personal temporal </t>
    </r>
    <r>
      <rPr>
        <sz val="9"/>
        <rFont val="Arial"/>
        <family val="2"/>
      </rPr>
      <t xml:space="preserve">Contratar una persona para el apoyo a gestión para realizar las labores de secretaria </t>
    </r>
  </si>
  <si>
    <r>
      <rPr>
        <b/>
        <sz val="9"/>
        <rFont val="Arial"/>
        <family val="2"/>
      </rPr>
      <t xml:space="preserve">Desarrollo de recursos humanos. </t>
    </r>
    <r>
      <rPr>
        <sz val="9"/>
        <rFont val="Arial"/>
        <family val="2"/>
      </rPr>
      <t>Hacer acompañamiento a 78 organizaciones juveniles y pre juveniles</t>
    </r>
  </si>
  <si>
    <r>
      <rPr>
        <b/>
        <sz val="9"/>
        <rFont val="Arial"/>
        <family val="2"/>
      </rPr>
      <t>Desarrollo de recursos humano</t>
    </r>
    <r>
      <rPr>
        <sz val="9"/>
        <rFont val="Arial"/>
        <family val="2"/>
      </rPr>
      <t>s: Hacer acompañamiento y dotar el consejo Municipal de Juventud, Gabinete juvenil municipal, otras iniciativas juveniles</t>
    </r>
  </si>
  <si>
    <r>
      <rPr>
        <b/>
        <sz val="9"/>
        <rFont val="Arial"/>
        <family val="2"/>
      </rPr>
      <t>PAPEL PARA IMPRESORA.</t>
    </r>
    <r>
      <rPr>
        <sz val="9"/>
        <rFont val="Arial"/>
        <family val="2"/>
      </rPr>
      <t xml:space="preserve"> Adquisición de elementos de oficina y papelería</t>
    </r>
  </si>
  <si>
    <r>
      <rPr>
        <b/>
        <sz val="9"/>
        <rFont val="Arial"/>
        <family val="2"/>
      </rPr>
      <t>PAPEL PARA IMPRESORA</t>
    </r>
    <r>
      <rPr>
        <sz val="9"/>
        <rFont val="Arial"/>
        <family val="2"/>
      </rPr>
      <t>. Adquisición de elementos de oficina y papelería</t>
    </r>
  </si>
  <si>
    <r>
      <rPr>
        <b/>
        <sz val="9"/>
        <rFont val="Arial"/>
        <family val="2"/>
      </rPr>
      <t xml:space="preserve">Arrendamiento de instalaciones comerciales o industriales, </t>
    </r>
    <r>
      <rPr>
        <sz val="9"/>
        <rFont val="Arial"/>
        <family val="2"/>
      </rPr>
      <t>para el alojaminto del personal de la polica</t>
    </r>
  </si>
  <si>
    <r>
      <rPr>
        <b/>
        <sz val="9"/>
        <rFont val="Arial"/>
        <family val="2"/>
      </rPr>
      <t>Servicios de contratación de persona</t>
    </r>
    <r>
      <rPr>
        <sz val="9"/>
        <rFont val="Arial"/>
        <family val="2"/>
      </rPr>
      <t xml:space="preserve">,o contratación de personal profesional para apoyo en áreas de poblacion vulnerable </t>
    </r>
  </si>
  <si>
    <r>
      <rPr>
        <b/>
        <sz val="9"/>
        <rFont val="Arial"/>
        <family val="2"/>
      </rPr>
      <t>Servicios de contratación de personal</t>
    </r>
    <r>
      <rPr>
        <sz val="9"/>
        <rFont val="Arial"/>
        <family val="2"/>
      </rPr>
      <t>, para la realización de operativos de control para darle aplicación al decreto 0226</t>
    </r>
  </si>
  <si>
    <r>
      <rPr>
        <b/>
        <sz val="9"/>
        <rFont val="Arial"/>
        <family val="2"/>
      </rPr>
      <t>Servicios de contratación de personal</t>
    </r>
    <r>
      <rPr>
        <sz val="9"/>
        <rFont val="Arial"/>
        <family val="2"/>
      </rPr>
      <t>, para la realización de operativos de control para darle aplicación al decreto 0279</t>
    </r>
  </si>
  <si>
    <r>
      <rPr>
        <b/>
        <sz val="9"/>
        <rFont val="Arial"/>
        <family val="2"/>
      </rPr>
      <t xml:space="preserve">Alquiler de vehículos, </t>
    </r>
    <r>
      <rPr>
        <sz val="9"/>
        <rFont val="Arial"/>
        <family val="2"/>
      </rPr>
      <t>Transporte organismos de seguridad del Estato, Secretaria de Gobierno</t>
    </r>
  </si>
  <si>
    <r>
      <rPr>
        <b/>
        <sz val="9"/>
        <rFont val="Arial"/>
        <family val="2"/>
      </rPr>
      <t>Servicios de asistencia a desplazados</t>
    </r>
    <r>
      <rPr>
        <sz val="9"/>
        <rFont val="Arial"/>
        <family val="2"/>
      </rPr>
      <t>, Contratación de servicios para brindar apoyo humanitario como alimentación, alojamiento, orientación psicosocial , transporte.</t>
    </r>
  </si>
  <si>
    <r>
      <rPr>
        <b/>
        <sz val="9"/>
        <rFont val="Arial"/>
        <family val="2"/>
      </rPr>
      <t xml:space="preserve">Arrendamiento de instalaciones comerciales o industriales, </t>
    </r>
    <r>
      <rPr>
        <sz val="9"/>
        <rFont val="Arial"/>
        <family val="2"/>
      </rPr>
      <t>para el fortalecimiento de calidad de servicios del centro regional de víctimas</t>
    </r>
  </si>
  <si>
    <r>
      <rPr>
        <b/>
        <sz val="9"/>
        <rFont val="Arial"/>
        <family val="2"/>
      </rPr>
      <t>Servicios de contratación de persona</t>
    </r>
    <r>
      <rPr>
        <sz val="9"/>
        <rFont val="Arial"/>
        <family val="2"/>
      </rPr>
      <t>,o contratación de personal profesional para apoyo en áreas de psicología y desarrollo familiar</t>
    </r>
  </si>
  <si>
    <r>
      <rPr>
        <b/>
        <sz val="9"/>
        <rFont val="Arial"/>
        <family val="2"/>
      </rPr>
      <t>Kit de proteccion facial</t>
    </r>
    <r>
      <rPr>
        <sz val="9"/>
        <rFont val="Arial"/>
        <family val="2"/>
      </rPr>
      <t>, elementos para la seguridad industrial e identificación del personal que realiza procesos de intervención y reducción del daño</t>
    </r>
  </si>
  <si>
    <r>
      <rPr>
        <b/>
        <sz val="9"/>
        <rFont val="Arial"/>
        <family val="2"/>
      </rPr>
      <t>Kit de limpieza para uso general,</t>
    </r>
    <r>
      <rPr>
        <sz val="9"/>
        <rFont val="Arial"/>
        <family val="2"/>
      </rPr>
      <t xml:space="preserve"> elementos de Aseo</t>
    </r>
  </si>
  <si>
    <r>
      <rPr>
        <b/>
        <sz val="9"/>
        <rFont val="Arial"/>
        <family val="2"/>
      </rPr>
      <t>Personal profesional permanente;</t>
    </r>
    <r>
      <rPr>
        <sz val="9"/>
        <rFont val="Arial"/>
        <family val="2"/>
      </rPr>
      <t xml:space="preserve"> Prevención y atención en las peores formas de trabajo infantíl</t>
    </r>
  </si>
  <si>
    <r>
      <rPr>
        <b/>
        <sz val="9"/>
        <rFont val="Arial"/>
        <family val="2"/>
      </rPr>
      <t>Servicios de contratación de personal</t>
    </r>
    <r>
      <rPr>
        <sz val="9"/>
        <rFont val="Arial"/>
        <family val="2"/>
      </rPr>
      <t xml:space="preserve">,  Apoyo logistico para las actividades ludico recreativas y deportivas del programa pegate al parche.  </t>
    </r>
  </si>
  <si>
    <r>
      <rPr>
        <b/>
        <sz val="9"/>
        <rFont val="Arial"/>
        <family val="2"/>
      </rPr>
      <t xml:space="preserve">Hospedajes de cama y desayuno,  </t>
    </r>
    <r>
      <rPr>
        <sz val="9"/>
        <rFont val="Arial"/>
        <family val="2"/>
      </rPr>
      <t xml:space="preserve">en hogares de paso para habitantes de calle </t>
    </r>
  </si>
  <si>
    <r>
      <rPr>
        <b/>
        <sz val="9"/>
        <rFont val="Arial"/>
        <family val="2"/>
      </rPr>
      <t>Servicios de vigilancia,</t>
    </r>
    <r>
      <rPr>
        <sz val="9"/>
        <rFont val="Arial"/>
        <family val="2"/>
      </rPr>
      <t xml:space="preserve"> Vigilancia de las Inspecciones de Policía, Comisarias de Familia y Casas de Justicia</t>
    </r>
  </si>
  <si>
    <r>
      <rPr>
        <b/>
        <sz val="9"/>
        <rFont val="Arial"/>
        <family val="2"/>
      </rPr>
      <t>Servicios de contratación de personal</t>
    </r>
    <r>
      <rPr>
        <sz val="9"/>
        <rFont val="Arial"/>
        <family val="2"/>
      </rPr>
      <t xml:space="preserve">, abogado programas para seguridad ciudadana </t>
    </r>
  </si>
  <si>
    <r>
      <rPr>
        <b/>
        <sz val="9"/>
        <rFont val="Arial"/>
        <family val="2"/>
      </rPr>
      <t>Servicios de contratación de personal</t>
    </r>
    <r>
      <rPr>
        <sz val="9"/>
        <rFont val="Arial"/>
        <family val="2"/>
      </rPr>
      <t>, programa de feria infantil</t>
    </r>
  </si>
  <si>
    <r>
      <rPr>
        <b/>
        <sz val="9"/>
        <rFont val="Arial"/>
        <family val="2"/>
      </rPr>
      <t>Servicios de seguros:</t>
    </r>
    <r>
      <rPr>
        <sz val="9"/>
        <rFont val="Arial"/>
        <family val="2"/>
      </rPr>
      <t xml:space="preserve"> Adquisicion de SOAT , seguros Rrevicion tecnomecanica para las motos de los organismos de Seguridad del Estado</t>
    </r>
  </si>
  <si>
    <r>
      <rPr>
        <b/>
        <sz val="9"/>
        <rFont val="Arial"/>
        <family val="2"/>
      </rPr>
      <t xml:space="preserve">Papel para impresora o fotocopiadora </t>
    </r>
    <r>
      <rPr>
        <sz val="9"/>
        <rFont val="Arial"/>
        <family val="2"/>
      </rPr>
      <t>- ACETATOS  Ink JET color,   tamaño carta,  por 100</t>
    </r>
  </si>
  <si>
    <r>
      <rPr>
        <b/>
        <sz val="9"/>
        <rFont val="Arial"/>
        <family val="2"/>
      </rPr>
      <t xml:space="preserve">Papel para impresora o fotocopiadora -  </t>
    </r>
    <r>
      <rPr>
        <sz val="9"/>
        <rFont val="Arial"/>
        <family val="2"/>
      </rPr>
      <t xml:space="preserve"> ACETATOS, para fotocopiadora, tamaño carta por 100.</t>
    </r>
  </si>
  <si>
    <r>
      <rPr>
        <b/>
        <sz val="9"/>
        <rFont val="Arial"/>
        <family val="2"/>
      </rPr>
      <t>PROTECTORES DE HOJAS -</t>
    </r>
    <r>
      <rPr>
        <sz val="9"/>
        <rFont val="Arial"/>
        <family val="2"/>
      </rPr>
      <t>PROTECTORES DE ACETATOS, TAMAÑO CARTA,  EN  POLIPROPILENO, POR 100 UNIDADES.</t>
    </r>
  </si>
  <si>
    <r>
      <rPr>
        <b/>
        <sz val="9"/>
        <rFont val="Arial"/>
        <family val="2"/>
      </rPr>
      <t>ALMOHADILLAS DE TINTA O ESTAMPILLA</t>
    </r>
    <r>
      <rPr>
        <sz val="9"/>
        <rFont val="Arial"/>
        <family val="2"/>
      </rPr>
      <t xml:space="preserve"> - ALMOHADILLA DACTILAR  recargable,  diámetro  aprox. Entre 50 y 60 cms  (Remington o equivalente</t>
    </r>
  </si>
  <si>
    <r>
      <rPr>
        <b/>
        <sz val="9"/>
        <rFont val="Arial"/>
        <family val="2"/>
      </rPr>
      <t xml:space="preserve">ALMOHADILLAS DE TINTA O ESTAMPILLA  </t>
    </r>
    <r>
      <rPr>
        <sz val="9"/>
        <rFont val="Arial"/>
        <family val="2"/>
      </rPr>
      <t>- ALMOHADILLAS PARA SELLO</t>
    </r>
  </si>
  <si>
    <r>
      <rPr>
        <b/>
        <sz val="9"/>
        <rFont val="Arial"/>
        <family val="2"/>
      </rPr>
      <t xml:space="preserve">ANILLOS PARA LIBROS </t>
    </r>
    <r>
      <rPr>
        <sz val="9"/>
        <rFont val="Arial"/>
        <family val="2"/>
      </rPr>
      <t>- ARGOLLAS  REDONDAS  PARA PORTADA, TAMAÑO  CARTA,  12 mm</t>
    </r>
  </si>
  <si>
    <r>
      <rPr>
        <b/>
        <sz val="9"/>
        <rFont val="Arial"/>
        <family val="2"/>
      </rPr>
      <t>ANILLOS PARA LIBROS</t>
    </r>
    <r>
      <rPr>
        <sz val="9"/>
        <rFont val="Arial"/>
        <family val="2"/>
      </rPr>
      <t xml:space="preserve"> - ARGOLLAS  REDONDAS  PARA PORTADA, TAMAÑO  OFICIO,  12 mm</t>
    </r>
  </si>
  <si>
    <r>
      <rPr>
        <b/>
        <sz val="9"/>
        <rFont val="Arial"/>
        <family val="2"/>
      </rPr>
      <t xml:space="preserve">CAUCHOS - </t>
    </r>
    <r>
      <rPr>
        <sz val="9"/>
        <rFont val="Arial"/>
        <family val="2"/>
      </rPr>
      <t>BANDAS DE CAUCHO No. 22 x 25 Grs.</t>
    </r>
  </si>
  <si>
    <r>
      <rPr>
        <b/>
        <sz val="9"/>
        <rFont val="Arial"/>
        <family val="2"/>
      </rPr>
      <t>BORRADORES</t>
    </r>
    <r>
      <rPr>
        <sz val="9"/>
        <rFont val="Arial"/>
        <family val="2"/>
      </rPr>
      <t xml:space="preserve"> - BORRADOR DE NATA PZ 20 o  chenglu, Bongol o equivalentes (Grande)</t>
    </r>
  </si>
  <si>
    <r>
      <rPr>
        <b/>
        <sz val="9"/>
        <rFont val="Arial"/>
        <family val="2"/>
      </rPr>
      <t xml:space="preserve">BORRADORES -  </t>
    </r>
    <r>
      <rPr>
        <sz val="9"/>
        <rFont val="Arial"/>
        <family val="2"/>
      </rPr>
      <t>BORRADOR MIGA DE PAN</t>
    </r>
  </si>
  <si>
    <r>
      <rPr>
        <b/>
        <sz val="9"/>
        <rFont val="Arial"/>
        <family val="2"/>
      </rPr>
      <t>CUBIERTAS PARA INFORMES -</t>
    </r>
    <r>
      <rPr>
        <sz val="9"/>
        <rFont val="Arial"/>
        <family val="2"/>
      </rPr>
      <t>CARATULA PLASTICA TAMAÑO CARTA LISA</t>
    </r>
  </si>
  <si>
    <r>
      <rPr>
        <b/>
        <sz val="9"/>
        <rFont val="Arial"/>
        <family val="2"/>
      </rPr>
      <t>DISCO COMPACTO CD DE LECTURA Y ESCRITURA</t>
    </r>
    <r>
      <rPr>
        <sz val="9"/>
        <rFont val="Arial"/>
        <family val="2"/>
      </rPr>
      <t xml:space="preserve"> - CDR  (SAMSUNG, SONY, IMATION) </t>
    </r>
    <r>
      <rPr>
        <b/>
        <sz val="9"/>
        <rFont val="Arial"/>
        <family val="2"/>
      </rPr>
      <t>CON CAJA</t>
    </r>
  </si>
  <si>
    <r>
      <rPr>
        <b/>
        <sz val="9"/>
        <rFont val="Arial"/>
        <family val="2"/>
      </rPr>
      <t xml:space="preserve">DISCO COMPACTO CD DE LECTURA Y ESCRITURA </t>
    </r>
    <r>
      <rPr>
        <sz val="9"/>
        <rFont val="Arial"/>
        <family val="2"/>
      </rPr>
      <t xml:space="preserve"> CDRW ( SAMSUNG, SONY, IMATION) </t>
    </r>
    <r>
      <rPr>
        <b/>
        <sz val="9"/>
        <rFont val="Arial"/>
        <family val="2"/>
      </rPr>
      <t>CON CAJA</t>
    </r>
  </si>
  <si>
    <r>
      <rPr>
        <b/>
        <sz val="9"/>
        <rFont val="Arial"/>
        <family val="2"/>
      </rPr>
      <t>DISCO COMPACTO CD DE LECTURA Y ESCRITURA</t>
    </r>
    <r>
      <rPr>
        <sz val="9"/>
        <rFont val="Arial"/>
        <family val="2"/>
      </rPr>
      <t xml:space="preserve">  - MINIDV - ME DVM60 - DE 60 SP MODE Y 90 LP MODE  PANASONIC (CASETTE) </t>
    </r>
  </si>
  <si>
    <r>
      <rPr>
        <b/>
        <sz val="9"/>
        <rFont val="Arial"/>
        <family val="2"/>
      </rPr>
      <t>ROLLOS ADHESIVOS</t>
    </r>
    <r>
      <rPr>
        <sz val="9"/>
        <rFont val="Arial"/>
        <family val="2"/>
      </rPr>
      <t xml:space="preserve"> - CINTA DE AFORAR (SELLAR CAJAS), 48 mm x 40 mts, transparente</t>
    </r>
  </si>
  <si>
    <r>
      <rPr>
        <b/>
        <sz val="9"/>
        <rFont val="Arial"/>
        <family val="2"/>
      </rPr>
      <t>CINTA DE ENMASCARAR -</t>
    </r>
    <r>
      <rPr>
        <sz val="9"/>
        <rFont val="Arial"/>
        <family val="2"/>
      </rPr>
      <t>CINTA DE ENMASCARAR  (36 mm X 40 mts.)</t>
    </r>
  </si>
  <si>
    <r>
      <rPr>
        <b/>
        <sz val="9"/>
        <rFont val="Arial"/>
        <family val="2"/>
      </rPr>
      <t xml:space="preserve">CINTA DE ENMASCARAR - </t>
    </r>
    <r>
      <rPr>
        <sz val="9"/>
        <rFont val="Arial"/>
        <family val="2"/>
      </rPr>
      <t>CINTA DE ENMASCARAR (12 mm x 25 mts)</t>
    </r>
  </si>
  <si>
    <r>
      <rPr>
        <b/>
        <sz val="9"/>
        <rFont val="Arial"/>
        <family val="2"/>
      </rPr>
      <t>CINTA DE PAPEL -</t>
    </r>
    <r>
      <rPr>
        <sz val="9"/>
        <rFont val="Arial"/>
        <family val="2"/>
      </rPr>
      <t>CINTA INVISIBLE,  19 mm x 33 mts)</t>
    </r>
  </si>
  <si>
    <r>
      <rPr>
        <b/>
        <sz val="9"/>
        <rFont val="Arial"/>
        <family val="2"/>
      </rPr>
      <t>CINTA TRANSPARENTE</t>
    </r>
    <r>
      <rPr>
        <sz val="9"/>
        <rFont val="Arial"/>
        <family val="2"/>
      </rPr>
      <t xml:space="preserve"> - CINTA TRANSPARENTE,  (12 mm,  40 mts.</t>
    </r>
  </si>
  <si>
    <r>
      <rPr>
        <b/>
        <sz val="9"/>
        <rFont val="Arial"/>
        <family val="2"/>
      </rPr>
      <t xml:space="preserve">FLUIDO DE CORRECCIÓN - </t>
    </r>
    <r>
      <rPr>
        <sz val="9"/>
        <rFont val="Arial"/>
        <family val="2"/>
      </rPr>
      <t>CORRECTOR LIQUIDO. BLANCO,  20ml grs.  (Liquid paper - Sanford)</t>
    </r>
  </si>
  <si>
    <r>
      <rPr>
        <b/>
        <sz val="9"/>
        <rFont val="Arial"/>
        <family val="2"/>
      </rPr>
      <t>DISCO COMPACTO CD DE LECTURA Y ESCRITURA</t>
    </r>
    <r>
      <rPr>
        <sz val="9"/>
        <rFont val="Arial"/>
        <family val="2"/>
      </rPr>
      <t xml:space="preserve"> - DVD+RW, MARCA IMATION </t>
    </r>
    <r>
      <rPr>
        <b/>
        <sz val="9"/>
        <rFont val="Arial"/>
        <family val="2"/>
      </rPr>
      <t>CON CAJA</t>
    </r>
  </si>
  <si>
    <r>
      <rPr>
        <b/>
        <sz val="9"/>
        <rFont val="Arial"/>
        <family val="2"/>
      </rPr>
      <t xml:space="preserve">KIT DE COSEDORA - </t>
    </r>
    <r>
      <rPr>
        <sz val="9"/>
        <rFont val="Arial"/>
        <family val="2"/>
      </rPr>
      <t>GANCHO COSEDORA INDUSTRIAL, NRO 23, 12 mm  (Galvanizado)</t>
    </r>
  </si>
  <si>
    <r>
      <rPr>
        <b/>
        <sz val="9"/>
        <rFont val="Arial"/>
        <family val="2"/>
      </rPr>
      <t xml:space="preserve">GANCHOS PARA EMPAQUETADURA - </t>
    </r>
    <r>
      <rPr>
        <sz val="9"/>
        <rFont val="Arial"/>
        <family val="2"/>
      </rPr>
      <t>GANCHO PARA LEGAJAR EXPEDIENTES, PLASTICOS, DE DOS PATAS REDONDAS LARGAS  X 20. (Rank, Remington)</t>
    </r>
  </si>
  <si>
    <r>
      <rPr>
        <b/>
        <sz val="9"/>
        <rFont val="Arial"/>
        <family val="2"/>
      </rPr>
      <t xml:space="preserve">CLIPS PARA PAPEL - </t>
    </r>
    <r>
      <rPr>
        <sz val="9"/>
        <rFont val="Arial"/>
        <family val="2"/>
      </rPr>
      <t>GANCHOS CLIPS x 100  (wingo, Triton Gema)</t>
    </r>
  </si>
  <si>
    <r>
      <rPr>
        <b/>
        <sz val="9"/>
        <rFont val="Arial"/>
        <family val="2"/>
      </rPr>
      <t xml:space="preserve">CLIPS PARA CARPETAS O BULLDOG - </t>
    </r>
    <r>
      <rPr>
        <sz val="9"/>
        <rFont val="Arial"/>
        <family val="2"/>
      </rPr>
      <t>GANCHOS LEGAJADOR  X 20 - Gancho plástico transparente - Blanco.  (Rank, Remington), con sellador  movible a los extremos y al centro como seguridad y  pata planas</t>
    </r>
  </si>
  <si>
    <r>
      <rPr>
        <b/>
        <sz val="9"/>
        <rFont val="Arial"/>
        <family val="2"/>
      </rPr>
      <t xml:space="preserve">CLIPS PARA PAPEL - </t>
    </r>
    <r>
      <rPr>
        <sz val="9"/>
        <rFont val="Arial"/>
        <family val="2"/>
      </rPr>
      <t>GANCHOS MARIPOSA (TRITON, WINGO)</t>
    </r>
  </si>
  <si>
    <r>
      <rPr>
        <b/>
        <sz val="9"/>
        <rFont val="Arial"/>
        <family val="2"/>
      </rPr>
      <t>GRAPAS -</t>
    </r>
    <r>
      <rPr>
        <sz val="9"/>
        <rFont val="Arial"/>
        <family val="2"/>
      </rPr>
      <t xml:space="preserve"> GANCHOS PARA COSEDORA ESTÁNDAR, (WINGO, TRITON, ACE),   (Galvanizado)</t>
    </r>
  </si>
  <si>
    <r>
      <rPr>
        <b/>
        <sz val="9"/>
        <rFont val="Arial"/>
        <family val="2"/>
      </rPr>
      <t xml:space="preserve">RECUBRIMIENTO O PLASTILINAS O SELLANTES RESISTENTES AL CALOR - </t>
    </r>
    <r>
      <rPr>
        <sz val="9"/>
        <rFont val="Arial"/>
        <family val="2"/>
      </rPr>
      <t xml:space="preserve">LIMPIATIPOS  CAJA DE 4 UNIDADES (PELIKAN,  BEROL) </t>
    </r>
  </si>
  <si>
    <r>
      <rPr>
        <b/>
        <sz val="9"/>
        <rFont val="Arial"/>
        <family val="2"/>
      </rPr>
      <t xml:space="preserve">PEGANTE DE EMBOLIZACIÓN - </t>
    </r>
    <r>
      <rPr>
        <sz val="9"/>
        <rFont val="Arial"/>
        <family val="2"/>
      </rPr>
      <t>PEGADIT POR 3 grs.</t>
    </r>
  </si>
  <si>
    <r>
      <rPr>
        <b/>
        <sz val="9"/>
        <rFont val="Arial"/>
        <family val="2"/>
      </rPr>
      <t xml:space="preserve">PEGANTE DE EMBOLIZACIÓN </t>
    </r>
    <r>
      <rPr>
        <sz val="9"/>
        <rFont val="Arial"/>
        <family val="2"/>
      </rPr>
      <t>PEGANTE,  COLBON,  por 125 grs.</t>
    </r>
  </si>
  <si>
    <r>
      <rPr>
        <b/>
        <sz val="9"/>
        <rFont val="Arial"/>
        <family val="2"/>
      </rPr>
      <t>BARRAS DE PEGANTE LIBRES DE ÁCIDO</t>
    </r>
    <r>
      <rPr>
        <sz val="9"/>
        <rFont val="Arial"/>
        <family val="2"/>
      </rPr>
      <t xml:space="preserve"> - PEGASTIC (x 20 grs.)</t>
    </r>
  </si>
  <si>
    <r>
      <rPr>
        <b/>
        <sz val="9"/>
        <rFont val="Arial"/>
        <family val="2"/>
      </rPr>
      <t xml:space="preserve">REGLAS - </t>
    </r>
    <r>
      <rPr>
        <sz val="9"/>
        <rFont val="Arial"/>
        <family val="2"/>
      </rPr>
      <t>REGLAS 30 CMS PLASTICA</t>
    </r>
  </si>
  <si>
    <r>
      <rPr>
        <b/>
        <sz val="9"/>
        <rFont val="Arial"/>
        <family val="2"/>
      </rPr>
      <t>CAJAS U ORGANIZADORES DE ALMACENAMIENTO DE ARCHIVOS -</t>
    </r>
    <r>
      <rPr>
        <sz val="9"/>
        <rFont val="Arial"/>
        <family val="2"/>
      </rPr>
      <t xml:space="preserve">CAJAS PARA ARCHIVO (CON LAS SIGUIENTES CARACTERISTICAS : ANCHO: 20 CMS, LARGO: 42 CMS Y ALTO 25 CMS EN CARTON CON UN GRAMAJE DE 5.40. </t>
    </r>
  </si>
  <si>
    <r>
      <rPr>
        <b/>
        <sz val="9"/>
        <rFont val="Arial"/>
        <family val="2"/>
      </rPr>
      <t>CINTAS PARA CALCULADORAS -</t>
    </r>
    <r>
      <rPr>
        <sz val="9"/>
        <rFont val="Arial"/>
        <family val="2"/>
      </rPr>
      <t>CINTA MAQUINA SUMADORA  DOBLE COLOR NEGRO - ROJO  (Doble carrete -  Carrete grande.)</t>
    </r>
  </si>
  <si>
    <r>
      <rPr>
        <b/>
        <sz val="9"/>
        <rFont val="Arial"/>
        <family val="2"/>
      </rPr>
      <t>CINTA PARA IMPRESORA -</t>
    </r>
    <r>
      <rPr>
        <sz val="9"/>
        <rFont val="Arial"/>
        <family val="2"/>
      </rPr>
      <t>CINTA PARA IBM 6400  1040990</t>
    </r>
  </si>
  <si>
    <r>
      <rPr>
        <b/>
        <sz val="9"/>
        <rFont val="Arial"/>
        <family val="2"/>
      </rPr>
      <t xml:space="preserve">CINTA DE POLIETILENO - </t>
    </r>
    <r>
      <rPr>
        <sz val="9"/>
        <rFont val="Arial"/>
        <family val="2"/>
      </rPr>
      <t xml:space="preserve">CINTA  PARA RELOJ  CORRESPONDENCIA  NHI-182  INKED RIBBON CARTRIDGE </t>
    </r>
  </si>
  <si>
    <r>
      <rPr>
        <b/>
        <sz val="9"/>
        <rFont val="Arial"/>
        <family val="2"/>
      </rPr>
      <t xml:space="preserve">TONER PARA IMPRESORAS O FAX - </t>
    </r>
    <r>
      <rPr>
        <sz val="9"/>
        <rFont val="Arial"/>
        <family val="2"/>
      </rPr>
      <t>TONER PARA XEROX 108R319</t>
    </r>
  </si>
  <si>
    <r>
      <rPr>
        <b/>
        <sz val="9"/>
        <rFont val="Arial"/>
        <family val="2"/>
      </rPr>
      <t xml:space="preserve">TONER PARA IMPRESORAS O FAX - </t>
    </r>
    <r>
      <rPr>
        <sz val="9"/>
        <rFont val="Arial"/>
        <family val="2"/>
      </rPr>
      <t>TONER PARA XEROX 108R336</t>
    </r>
  </si>
  <si>
    <r>
      <rPr>
        <b/>
        <sz val="9"/>
        <rFont val="Arial"/>
        <family val="2"/>
      </rPr>
      <t>PAPEL EN FORMAS CONTINUAS -</t>
    </r>
    <r>
      <rPr>
        <sz val="9"/>
        <rFont val="Arial"/>
        <family val="2"/>
      </rPr>
      <t xml:space="preserve">FORMAS CONTINUAS 9 1/2 X 11,  BLANCA, A DOS PARTES </t>
    </r>
  </si>
  <si>
    <r>
      <rPr>
        <b/>
        <sz val="9"/>
        <rFont val="Arial"/>
        <family val="2"/>
      </rPr>
      <t xml:space="preserve">PAPEL EN FORMAS CONTINUAS - </t>
    </r>
    <r>
      <rPr>
        <sz val="9"/>
        <rFont val="Arial"/>
        <family val="2"/>
      </rPr>
      <t>FORMAS CONTINUAS 10 5 1/8 X 11 RAYADA, UNA PARTE</t>
    </r>
  </si>
  <si>
    <r>
      <rPr>
        <b/>
        <sz val="9"/>
        <rFont val="Arial"/>
        <family val="2"/>
      </rPr>
      <t xml:space="preserve">PAPEL EN FORMAS CONTINUAS  - </t>
    </r>
    <r>
      <rPr>
        <sz val="9"/>
        <rFont val="Arial"/>
        <family val="2"/>
      </rPr>
      <t>FORMAS CONTINUAS 14 7 1/8 X 11 RAYADA, DOS PARTE</t>
    </r>
  </si>
  <si>
    <r>
      <rPr>
        <b/>
        <sz val="9"/>
        <rFont val="Arial"/>
        <family val="2"/>
      </rPr>
      <t xml:space="preserve">PAPEL EN FORMAS CONTINUAS - </t>
    </r>
    <r>
      <rPr>
        <sz val="9"/>
        <rFont val="Arial"/>
        <family val="2"/>
      </rPr>
      <t>FORMAS CONTINUAS   9  1/2 X 11, RAYADA, UNA PARTE</t>
    </r>
  </si>
  <si>
    <r>
      <rPr>
        <b/>
        <sz val="9"/>
        <rFont val="Arial"/>
        <family val="2"/>
      </rPr>
      <t xml:space="preserve">PAPEL EN FORMAS CONTINUAS  - </t>
    </r>
    <r>
      <rPr>
        <sz val="9"/>
        <rFont val="Arial"/>
        <family val="2"/>
      </rPr>
      <t>FORMAS CONTINUAS 9 1/2 X 11 BLANCA, A UNA PARTE</t>
    </r>
  </si>
  <si>
    <r>
      <rPr>
        <b/>
        <sz val="9"/>
        <rFont val="Arial"/>
        <family val="2"/>
      </rPr>
      <t xml:space="preserve">PAPEL EN FORMAS CONTINUAS  - </t>
    </r>
    <r>
      <rPr>
        <sz val="9"/>
        <rFont val="Arial"/>
        <family val="2"/>
      </rPr>
      <t>FORMAS CONTINUAS 14 7 1/8 X 11 RAYADA, UNA PARTE</t>
    </r>
  </si>
  <si>
    <r>
      <rPr>
        <b/>
        <sz val="9"/>
        <rFont val="Arial"/>
        <family val="2"/>
      </rPr>
      <t xml:space="preserve">PAPEL EN FORMAS CONTINUAS - </t>
    </r>
    <r>
      <rPr>
        <sz val="9"/>
        <rFont val="Arial"/>
        <family val="2"/>
      </rPr>
      <t>FORMAS CONTINUAS   BLANCA , 9 1/2 x 11, A TRES PARTES</t>
    </r>
  </si>
  <si>
    <r>
      <rPr>
        <b/>
        <sz val="9"/>
        <rFont val="Arial"/>
        <family val="2"/>
      </rPr>
      <t xml:space="preserve">PAPEL EN FORMAS CONTINUAS - </t>
    </r>
    <r>
      <rPr>
        <sz val="9"/>
        <rFont val="Arial"/>
        <family val="2"/>
      </rPr>
      <t>FORMAS CONTINUAS 75 GRS , BLANCA, CARTA, UNA PARTE</t>
    </r>
  </si>
  <si>
    <r>
      <rPr>
        <b/>
        <sz val="9"/>
        <rFont val="Arial"/>
        <family val="2"/>
      </rPr>
      <t xml:space="preserve">PAPEL MEMBRETEADO - </t>
    </r>
    <r>
      <rPr>
        <sz val="9"/>
        <rFont val="Arial"/>
        <family val="2"/>
      </rPr>
      <t>PAPEL NACIONAL, BOND  75 GRS/M2, (FOTOCOPIA), CARTA  (</t>
    </r>
    <r>
      <rPr>
        <b/>
        <sz val="9"/>
        <rFont val="Arial"/>
        <family val="2"/>
      </rPr>
      <t>MARCADO)</t>
    </r>
  </si>
  <si>
    <r>
      <rPr>
        <b/>
        <sz val="9"/>
        <rFont val="Arial"/>
        <family val="2"/>
      </rPr>
      <t>PAPEL MEMBRETEADO</t>
    </r>
    <r>
      <rPr>
        <sz val="9"/>
        <rFont val="Arial"/>
        <family val="2"/>
      </rPr>
      <t xml:space="preserve"> -  PAPEL  NACIONAL,  BOND  75 GRS/M2  (FOTOCOPIA), OFICIO </t>
    </r>
    <r>
      <rPr>
        <b/>
        <sz val="9"/>
        <rFont val="Arial"/>
        <family val="2"/>
      </rPr>
      <t>(MARCADO)</t>
    </r>
  </si>
  <si>
    <r>
      <rPr>
        <b/>
        <sz val="9"/>
        <rFont val="Arial"/>
        <family val="2"/>
      </rPr>
      <t>PAPEL PARA IMPRESORA O FOTOCOPIADORA -</t>
    </r>
    <r>
      <rPr>
        <sz val="9"/>
        <rFont val="Arial"/>
        <family val="2"/>
      </rPr>
      <t>PAPEL  NACIONAL,  BOND  75 GRS/M2  (FOTOCOPIA), CARTA</t>
    </r>
  </si>
  <si>
    <r>
      <rPr>
        <b/>
        <sz val="9"/>
        <rFont val="Arial"/>
        <family val="2"/>
      </rPr>
      <t>PAPEL IMPRESORA O FOTOCOPIADPORA -</t>
    </r>
    <r>
      <rPr>
        <sz val="9"/>
        <rFont val="Arial"/>
        <family val="2"/>
      </rPr>
      <t xml:space="preserve">PAPEL  NACIONAL,  BOND  75 GRS/M2  (FOTOCOPIA), OFICIO </t>
    </r>
  </si>
  <si>
    <r>
      <rPr>
        <b/>
        <sz val="9"/>
        <rFont val="Arial"/>
        <family val="2"/>
      </rPr>
      <t xml:space="preserve">SOBRES ESPECIALES - </t>
    </r>
    <r>
      <rPr>
        <sz val="9"/>
        <rFont val="Arial"/>
        <family val="2"/>
      </rPr>
      <t>SOBRES MEMBRETE OFICIO, (sin ventanilla), 1 tinta, según muestra</t>
    </r>
  </si>
  <si>
    <r>
      <rPr>
        <b/>
        <sz val="9"/>
        <rFont val="Arial"/>
        <family val="2"/>
      </rPr>
      <t xml:space="preserve">LAPICES DE COLORES - </t>
    </r>
    <r>
      <rPr>
        <sz val="9"/>
        <rFont val="Arial"/>
        <family val="2"/>
      </rPr>
      <t>COLORES PRISMACOLOR  x 12 largos</t>
    </r>
  </si>
  <si>
    <r>
      <rPr>
        <b/>
        <sz val="9"/>
        <rFont val="Arial"/>
        <family val="2"/>
      </rPr>
      <t xml:space="preserve">BOLÍGRAFOS - </t>
    </r>
    <r>
      <rPr>
        <sz val="9"/>
        <rFont val="Arial"/>
        <family val="2"/>
      </rPr>
      <t>LAPICERO  MINA AZUL,  (kilométrico, allegro, Bic, Lexi FX), longitud mínima de escritura 1300 mts.</t>
    </r>
  </si>
  <si>
    <r>
      <rPr>
        <b/>
        <sz val="9"/>
        <rFont val="Arial"/>
        <family val="2"/>
      </rPr>
      <t xml:space="preserve">ESTILÓGRAFOS DESECHABLES - </t>
    </r>
    <r>
      <rPr>
        <sz val="9"/>
        <rFont val="Arial"/>
        <family val="2"/>
      </rPr>
      <t>LAPICERO MINA NEGRA, UNI-BALL  EYE, MICRO</t>
    </r>
  </si>
  <si>
    <r>
      <rPr>
        <b/>
        <sz val="9"/>
        <rFont val="Arial"/>
        <family val="2"/>
      </rPr>
      <t>ESTILÓGRAFOS -</t>
    </r>
    <r>
      <rPr>
        <sz val="9"/>
        <rFont val="Arial"/>
        <family val="2"/>
      </rPr>
      <t>LAPICERO MINA ROJO,  ( kilométrico, allegro, Bic, Lexi  Fx), longitud mínima de escritura 1300 mts.</t>
    </r>
  </si>
  <si>
    <r>
      <rPr>
        <b/>
        <sz val="9"/>
        <rFont val="Arial"/>
        <family val="2"/>
      </rPr>
      <t xml:space="preserve">ESTILÓGRAFOS DESECHABLES - </t>
    </r>
    <r>
      <rPr>
        <sz val="9"/>
        <rFont val="Arial"/>
        <family val="2"/>
      </rPr>
      <t xml:space="preserve"> LAPICEROS MINA NEGRA,  (Kilométrico, allegro, Bic,  Lexi  Fx), longitud mínima de escritura 1300 mts.</t>
    </r>
  </si>
  <si>
    <r>
      <rPr>
        <b/>
        <sz val="9"/>
        <rFont val="Arial"/>
        <family val="2"/>
      </rPr>
      <t xml:space="preserve">BORRADORES DE LÁPICES COLOR ROSADO - </t>
    </r>
    <r>
      <rPr>
        <sz val="9"/>
        <rFont val="Arial"/>
        <family val="2"/>
      </rPr>
      <t xml:space="preserve">LAPIZ BORRADOR  ESCOBILLA, ( BEROL, F. CASTELL, MARIGOLD, EBERHARD)  </t>
    </r>
  </si>
  <si>
    <r>
      <rPr>
        <b/>
        <sz val="9"/>
        <rFont val="Arial"/>
        <family val="2"/>
      </rPr>
      <t xml:space="preserve">LÁPICES DE COLORES - </t>
    </r>
    <r>
      <rPr>
        <sz val="9"/>
        <rFont val="Arial"/>
        <family val="2"/>
      </rPr>
      <t>LAPIZ DE CHEQUEO, MINA AZUL, y/o VERDE (BEROL, MONGOL, FABER CASTELL, BETZ).</t>
    </r>
  </si>
  <si>
    <r>
      <rPr>
        <b/>
        <sz val="9"/>
        <rFont val="Arial"/>
        <family val="2"/>
      </rPr>
      <t xml:space="preserve">LÁPICES DE MADERA - </t>
    </r>
    <r>
      <rPr>
        <sz val="9"/>
        <rFont val="Arial"/>
        <family val="2"/>
      </rPr>
      <t>LAPIZ MINA NEGRA Nro 2 ( BEROL , MONGOL, FABER CASTELL, SANFORD, CALAMAR AZUL).</t>
    </r>
  </si>
  <si>
    <r>
      <rPr>
        <b/>
        <sz val="9"/>
        <rFont val="Arial"/>
        <family val="2"/>
      </rPr>
      <t xml:space="preserve">LÁPICES DE COLORES - </t>
    </r>
    <r>
      <rPr>
        <sz val="9"/>
        <rFont val="Arial"/>
        <family val="2"/>
      </rPr>
      <t>LAPIZ DE CHEQUEO, MINA ROJA (BEROL, IMÁGENES, FABER CASTELL).</t>
    </r>
  </si>
  <si>
    <r>
      <rPr>
        <b/>
        <sz val="9"/>
        <rFont val="Arial"/>
        <family val="2"/>
      </rPr>
      <t xml:space="preserve">MARCADORES - </t>
    </r>
    <r>
      <rPr>
        <sz val="9"/>
        <rFont val="Arial"/>
        <family val="2"/>
      </rPr>
      <t>MARCADOR BORRABLE SECO, GRUESO ESTÁNDAR SENCILLO. ( PELIKAN , EXPO, EBERHARD, GEMA)</t>
    </r>
  </si>
  <si>
    <r>
      <rPr>
        <b/>
        <sz val="9"/>
        <rFont val="Arial"/>
        <family val="2"/>
      </rPr>
      <t xml:space="preserve">MARCADORES - </t>
    </r>
    <r>
      <rPr>
        <sz val="9"/>
        <rFont val="Arial"/>
        <family val="2"/>
      </rPr>
      <t>MARCADOR DE ACETATOS, PERMANENTE, (FABER CASTELL, EXPO,  O.H.P)</t>
    </r>
  </si>
  <si>
    <r>
      <rPr>
        <b/>
        <sz val="9"/>
        <rFont val="Arial"/>
        <family val="2"/>
      </rPr>
      <t xml:space="preserve">MARCADORES - </t>
    </r>
    <r>
      <rPr>
        <sz val="9"/>
        <rFont val="Arial"/>
        <family val="2"/>
      </rPr>
      <t>MARCADOR, PERMANENTE, PUNTA GRUESA, (FABER, CASTELL,   TRAZO,  PELIKAN,  GEMA).</t>
    </r>
  </si>
  <si>
    <r>
      <rPr>
        <b/>
        <sz val="9"/>
        <rFont val="Arial"/>
        <family val="2"/>
      </rPr>
      <t xml:space="preserve">MINAS  - </t>
    </r>
    <r>
      <rPr>
        <sz val="9"/>
        <rFont val="Arial"/>
        <family val="2"/>
      </rPr>
      <t>MINAS PARA PORTAMINA, HB,  0.5 mm  (Tubo por 12 minas)</t>
    </r>
  </si>
  <si>
    <r>
      <rPr>
        <b/>
        <sz val="9"/>
        <rFont val="Arial"/>
        <family val="2"/>
      </rPr>
      <t xml:space="preserve">MINAS - </t>
    </r>
    <r>
      <rPr>
        <sz val="9"/>
        <rFont val="Arial"/>
        <family val="2"/>
      </rPr>
      <t>MINAS PARA PORTAMINA, HB,  0.7 mm  (Tubo por 12 minas)</t>
    </r>
  </si>
  <si>
    <r>
      <rPr>
        <b/>
        <sz val="9"/>
        <rFont val="Arial"/>
        <family val="2"/>
      </rPr>
      <t xml:space="preserve">PLUMONES - </t>
    </r>
    <r>
      <rPr>
        <sz val="9"/>
        <rFont val="Arial"/>
        <family val="2"/>
      </rPr>
      <t>PLUMONES PUNTA DELGADA, POR 10, (PRISMACOLOR O PELIKAN)</t>
    </r>
  </si>
  <si>
    <r>
      <rPr>
        <b/>
        <sz val="9"/>
        <rFont val="Arial"/>
        <family val="2"/>
      </rPr>
      <t xml:space="preserve">REPUESTOS DE MINAS  - </t>
    </r>
    <r>
      <rPr>
        <sz val="9"/>
        <rFont val="Arial"/>
        <family val="2"/>
      </rPr>
      <t>PORTAMINAS, de 0.5 mm , ( BEZT,  FABER CASTELL)</t>
    </r>
  </si>
  <si>
    <r>
      <rPr>
        <b/>
        <sz val="9"/>
        <rFont val="Arial"/>
        <family val="2"/>
      </rPr>
      <t xml:space="preserve">REPUESTOS DE MINAS  - </t>
    </r>
    <r>
      <rPr>
        <sz val="9"/>
        <rFont val="Arial"/>
        <family val="2"/>
      </rPr>
      <t>PORTAMINAS, de 0.7 mm (BEZT, FABER CASTELL)</t>
    </r>
  </si>
  <si>
    <r>
      <rPr>
        <b/>
        <sz val="9"/>
        <rFont val="Arial"/>
        <family val="2"/>
      </rPr>
      <t xml:space="preserve">RESALTADORES - </t>
    </r>
    <r>
      <rPr>
        <sz val="9"/>
        <rFont val="Arial"/>
        <family val="2"/>
      </rPr>
      <t>RESALTADORES GRUESO, (PELIKAN, TRAZO,  FABER, CASTELL,  GEMA)</t>
    </r>
  </si>
  <si>
    <r>
      <rPr>
        <b/>
        <sz val="9"/>
        <rFont val="Arial"/>
        <family val="2"/>
      </rPr>
      <t xml:space="preserve">TINTAS - </t>
    </r>
    <r>
      <rPr>
        <sz val="9"/>
        <rFont val="Arial"/>
        <family val="2"/>
      </rPr>
      <t>TINTA PARA ALMOHADILLA POR 28 cc negra.</t>
    </r>
  </si>
  <si>
    <r>
      <rPr>
        <b/>
        <sz val="9"/>
        <rFont val="Arial"/>
        <family val="2"/>
      </rPr>
      <t>TINTAS</t>
    </r>
    <r>
      <rPr>
        <sz val="9"/>
        <rFont val="Arial"/>
        <family val="2"/>
      </rPr>
      <t xml:space="preserve"> - TINTA PARA ESTILOGRAFO 28 - 30 cm3.</t>
    </r>
  </si>
  <si>
    <r>
      <rPr>
        <b/>
        <sz val="9"/>
        <rFont val="Arial"/>
        <family val="2"/>
      </rPr>
      <t xml:space="preserve">TINTAS - </t>
    </r>
    <r>
      <rPr>
        <sz val="9"/>
        <rFont val="Arial"/>
        <family val="2"/>
      </rPr>
      <t>TINTA PARA NUMERADOR 28 c.c. negra.</t>
    </r>
  </si>
  <si>
    <r>
      <rPr>
        <b/>
        <sz val="9"/>
        <rFont val="Arial"/>
        <family val="2"/>
      </rPr>
      <t xml:space="preserve">TINTAS - </t>
    </r>
    <r>
      <rPr>
        <sz val="9"/>
        <rFont val="Arial"/>
        <family val="2"/>
      </rPr>
      <t>TINTA  PARA RAPIDOGRAFO, por  20  c.m3, MARCA STARDLER.</t>
    </r>
  </si>
  <si>
    <r>
      <rPr>
        <b/>
        <sz val="9"/>
        <rFont val="Arial"/>
        <family val="2"/>
      </rPr>
      <t xml:space="preserve">TINTAS </t>
    </r>
    <r>
      <rPr>
        <sz val="9"/>
        <rFont val="Arial"/>
        <family val="2"/>
      </rPr>
      <t xml:space="preserve">- TINTA PARA SELLO, 500 cms, PELIKAN VARIOS COLORES. </t>
    </r>
  </si>
  <si>
    <r>
      <rPr>
        <b/>
        <sz val="9"/>
        <rFont val="Arial"/>
        <family val="2"/>
      </rPr>
      <t xml:space="preserve">SELLANTES DE SILICONA </t>
    </r>
    <r>
      <rPr>
        <sz val="9"/>
        <rFont val="Arial"/>
        <family val="2"/>
      </rPr>
      <t>SILICONA EN BARRA</t>
    </r>
  </si>
  <si>
    <r>
      <rPr>
        <b/>
        <sz val="9"/>
        <rFont val="Arial"/>
        <family val="2"/>
      </rPr>
      <t>BLOCS O CUADERNOS DE PAPEL -</t>
    </r>
    <r>
      <rPr>
        <sz val="9"/>
        <rFont val="Arial"/>
        <family val="2"/>
      </rPr>
      <t>BLOCK ARGOLLADO UNIVERSITARIO 80 HOJAS AMARILLAS.</t>
    </r>
  </si>
  <si>
    <r>
      <rPr>
        <b/>
        <sz val="9"/>
        <rFont val="Arial"/>
        <family val="2"/>
      </rPr>
      <t xml:space="preserve">CARPETAS - </t>
    </r>
    <r>
      <rPr>
        <sz val="9"/>
        <rFont val="Arial"/>
        <family val="2"/>
      </rPr>
      <t>FOLDER CELUGUIA OFICIO, HORIZONTAL (FOLDEX, LEGAFAM, NORMAFOLD)</t>
    </r>
  </si>
  <si>
    <r>
      <rPr>
        <b/>
        <sz val="9"/>
        <rFont val="Arial"/>
        <family val="2"/>
      </rPr>
      <t xml:space="preserve">CARPETAS - </t>
    </r>
    <r>
      <rPr>
        <sz val="9"/>
        <rFont val="Arial"/>
        <family val="2"/>
      </rPr>
      <t>FOLDER CELUGUIA OFICIO, VERTICAL, (FOLDEX, LEGAFAM, NORMAFOLF)</t>
    </r>
  </si>
  <si>
    <r>
      <rPr>
        <b/>
        <sz val="9"/>
        <rFont val="Arial"/>
        <family val="2"/>
      </rPr>
      <t xml:space="preserve">FOLDER DE COLGAR O ACCESORIOS - </t>
    </r>
    <r>
      <rPr>
        <sz val="9"/>
        <rFont val="Arial"/>
        <family val="2"/>
      </rPr>
      <t xml:space="preserve">FÓLDER COLGANTE OFICIO,  (VARILLA METALICA - NORMAFOLD) </t>
    </r>
  </si>
  <si>
    <r>
      <rPr>
        <b/>
        <sz val="9"/>
        <rFont val="Arial"/>
        <family val="2"/>
      </rPr>
      <t>CARPETAS DE ARCHIVO, CARPETAS Y SEPARADORES -</t>
    </r>
    <r>
      <rPr>
        <sz val="9"/>
        <rFont val="Arial"/>
        <family val="2"/>
      </rPr>
      <t>CARPETA CUATRO ALAS, PROPALCOTE DESACIFICADO</t>
    </r>
  </si>
  <si>
    <r>
      <rPr>
        <b/>
        <sz val="9"/>
        <rFont val="Arial"/>
        <family val="2"/>
      </rPr>
      <t xml:space="preserve">CARPETAS  - </t>
    </r>
    <r>
      <rPr>
        <sz val="9"/>
        <rFont val="Arial"/>
        <family val="2"/>
      </rPr>
      <t>CARPETAS CELIGUIAS PLASTIFICADO, TAMAÑO OFICIO COLOR VERDE  - HORIZONTAL - FOLDEX.</t>
    </r>
  </si>
  <si>
    <r>
      <rPr>
        <b/>
        <sz val="9"/>
        <rFont val="Arial"/>
        <family val="2"/>
      </rPr>
      <t xml:space="preserve">INSERTOS O PESTAÑAS PARA ARCHIVOS - </t>
    </r>
    <r>
      <rPr>
        <sz val="9"/>
        <rFont val="Arial"/>
        <family val="2"/>
      </rPr>
      <t>MARBETE, DE DIFERENTES COLORES PARA FÓLDER CELUGUIA</t>
    </r>
  </si>
  <si>
    <r>
      <rPr>
        <b/>
        <sz val="9"/>
        <rFont val="Arial"/>
        <family val="2"/>
      </rPr>
      <t>CARPETAS -</t>
    </r>
    <r>
      <rPr>
        <sz val="9"/>
        <rFont val="Arial"/>
        <family val="2"/>
      </rPr>
      <t>FOLDER LEGAJADOR AZ OFICIO (NORMA  O  DSV)</t>
    </r>
  </si>
  <si>
    <r>
      <rPr>
        <b/>
        <sz val="9"/>
        <rFont val="Arial"/>
        <family val="2"/>
      </rPr>
      <t xml:space="preserve">CARPETAS </t>
    </r>
    <r>
      <rPr>
        <sz val="9"/>
        <rFont val="Arial"/>
        <family val="2"/>
      </rPr>
      <t>- PASTA NORMADATA 10AP    o  RANK</t>
    </r>
  </si>
  <si>
    <r>
      <rPr>
        <b/>
        <sz val="9"/>
        <rFont val="Arial"/>
        <family val="2"/>
      </rPr>
      <t xml:space="preserve">CARPETAS - </t>
    </r>
    <r>
      <rPr>
        <sz val="9"/>
        <rFont val="Arial"/>
        <family val="2"/>
      </rPr>
      <t>PASTA NORMADATA 14AP   o  RANK</t>
    </r>
  </si>
  <si>
    <r>
      <rPr>
        <b/>
        <sz val="9"/>
        <rFont val="Arial"/>
        <family val="2"/>
      </rPr>
      <t xml:space="preserve">BLOCS O CUADERNOS DE PAPEL - </t>
    </r>
    <r>
      <rPr>
        <sz val="9"/>
        <rFont val="Arial"/>
        <family val="2"/>
      </rPr>
      <t>BLOCK DE COLORES</t>
    </r>
  </si>
  <si>
    <r>
      <rPr>
        <b/>
        <sz val="9"/>
        <rFont val="Arial"/>
        <family val="2"/>
      </rPr>
      <t xml:space="preserve">CARPETAS  - </t>
    </r>
    <r>
      <rPr>
        <sz val="9"/>
        <rFont val="Arial"/>
        <family val="2"/>
      </rPr>
      <t>PASTA CATALOGO, tamaño carta,  de tres argollas redondas, de 1.5 pulgadas, pasta blanca, cubierta en vinilo con bolsillo para personalizar.</t>
    </r>
  </si>
  <si>
    <r>
      <rPr>
        <b/>
        <sz val="9"/>
        <rFont val="Arial"/>
        <family val="2"/>
      </rPr>
      <t xml:space="preserve">PAPEL LIBRETAS O LIBROS DE MENSAJES TELEFÓNICOS - </t>
    </r>
    <r>
      <rPr>
        <sz val="9"/>
        <rFont val="Arial"/>
        <family val="2"/>
      </rPr>
      <t>FONOMEMOS, (Minerva, Cid)</t>
    </r>
  </si>
  <si>
    <r>
      <rPr>
        <b/>
        <sz val="9"/>
        <rFont val="Arial"/>
        <family val="2"/>
      </rPr>
      <t xml:space="preserve">LIBRETAS DE CITAS O REPUESTOS </t>
    </r>
    <r>
      <rPr>
        <sz val="9"/>
        <rFont val="Arial"/>
        <family val="2"/>
      </rPr>
      <t>LIBRETAS DE APUNTES, papel bond 60 grs, media carta, 80 hojas, rayado corriente</t>
    </r>
  </si>
  <si>
    <r>
      <rPr>
        <b/>
        <sz val="9"/>
        <rFont val="Arial"/>
        <family val="2"/>
      </rPr>
      <t>FORMATOS O LIBROS DE CONTROL -</t>
    </r>
    <r>
      <rPr>
        <sz val="9"/>
        <rFont val="Arial"/>
        <family val="2"/>
      </rPr>
      <t>LIBROS ACTAS MEDIO OFICIO, 80 HOJAS  (PASTA  DURA)  (MARDEN)</t>
    </r>
  </si>
  <si>
    <r>
      <rPr>
        <b/>
        <sz val="9"/>
        <rFont val="Arial"/>
        <family val="2"/>
      </rPr>
      <t xml:space="preserve">FOPRMATOS CONTABLES O LIBROS DE CONTABILIDAD - </t>
    </r>
    <r>
      <rPr>
        <sz val="9"/>
        <rFont val="Arial"/>
        <family val="2"/>
      </rPr>
      <t>LIBROS DE 100 FOLIOS  Y 3 COLUMNAS  (PASTA  DURA - MARDEN).</t>
    </r>
  </si>
  <si>
    <r>
      <rPr>
        <b/>
        <sz val="9"/>
        <rFont val="Arial"/>
        <family val="2"/>
      </rPr>
      <t>FORMATOS O LIBROS DE CORRESPONDENCIA -</t>
    </r>
    <r>
      <rPr>
        <sz val="9"/>
        <rFont val="Arial"/>
        <family val="2"/>
      </rPr>
      <t xml:space="preserve"> LIBROS RADICADORES 100 folios   (PASTA  DURA - MARDEN)</t>
    </r>
  </si>
  <si>
    <r>
      <rPr>
        <b/>
        <sz val="9"/>
        <rFont val="Arial"/>
        <family val="2"/>
      </rPr>
      <t>FORMATOS O LIBROS DE  ENTREGA -</t>
    </r>
    <r>
      <rPr>
        <sz val="9"/>
        <rFont val="Arial"/>
        <family val="2"/>
      </rPr>
      <t>LIBROS RADICADORES 200 folios  (PASTA DURA - MARDEN)</t>
    </r>
  </si>
  <si>
    <r>
      <rPr>
        <b/>
        <sz val="9"/>
        <rFont val="Arial"/>
        <family val="2"/>
      </rPr>
      <t>FORMATOS O LIBROS DE CONTROL -</t>
    </r>
    <r>
      <rPr>
        <sz val="9"/>
        <rFont val="Arial"/>
        <family val="2"/>
      </rPr>
      <t>LIBROS RADICADORES 300 folios  (PASTA DURA - MARDEN)</t>
    </r>
  </si>
  <si>
    <r>
      <rPr>
        <b/>
        <sz val="9"/>
        <rFont val="Arial"/>
        <family val="2"/>
      </rPr>
      <t>FORMATOS O LIBROS DE CONTROL -</t>
    </r>
    <r>
      <rPr>
        <sz val="9"/>
        <rFont val="Arial"/>
        <family val="2"/>
      </rPr>
      <t>LIBROS RADICADORES 600 folios  (PASTA DURA - MARDEN)</t>
    </r>
  </si>
  <si>
    <r>
      <rPr>
        <b/>
        <sz val="9"/>
        <rFont val="Arial"/>
        <family val="2"/>
      </rPr>
      <t xml:space="preserve">CARTÓN DURO O CARTÓN  DE COLORES DE DOS CARAS - </t>
    </r>
    <r>
      <rPr>
        <sz val="9"/>
        <rFont val="Arial"/>
        <family val="2"/>
      </rPr>
      <t>CARTON PAJA</t>
    </r>
  </si>
  <si>
    <r>
      <rPr>
        <b/>
        <sz val="9"/>
        <rFont val="Arial"/>
        <family val="2"/>
      </rPr>
      <t>PAPELES CARTULINA  -</t>
    </r>
    <r>
      <rPr>
        <sz val="9"/>
        <rFont val="Arial"/>
        <family val="2"/>
      </rPr>
      <t xml:space="preserve"> CARTULINA BLANCA</t>
    </r>
  </si>
  <si>
    <r>
      <rPr>
        <b/>
        <sz val="9"/>
        <rFont val="Arial"/>
        <family val="2"/>
      </rPr>
      <t xml:space="preserve">PAPELES CARTULINA   - </t>
    </r>
    <r>
      <rPr>
        <sz val="9"/>
        <rFont val="Arial"/>
        <family val="2"/>
      </rPr>
      <t>CARTULINA TAMAÑO CARTA BLANCA</t>
    </r>
  </si>
  <si>
    <r>
      <rPr>
        <b/>
        <sz val="9"/>
        <rFont val="Arial"/>
        <family val="2"/>
      </rPr>
      <t xml:space="preserve">PAPELES CARTULINA   - </t>
    </r>
    <r>
      <rPr>
        <sz val="9"/>
        <rFont val="Arial"/>
        <family val="2"/>
      </rPr>
      <t>CARTULINA TAMAÑO CARTA COLORES</t>
    </r>
  </si>
  <si>
    <r>
      <rPr>
        <b/>
        <sz val="9"/>
        <rFont val="Arial"/>
        <family val="2"/>
      </rPr>
      <t xml:space="preserve">PAPELES CARTULINA   -  </t>
    </r>
    <r>
      <rPr>
        <sz val="9"/>
        <rFont val="Arial"/>
        <family val="2"/>
      </rPr>
      <t>CARTULINA DE DIFERENTES COLORES</t>
    </r>
  </si>
  <si>
    <r>
      <rPr>
        <b/>
        <sz val="9"/>
        <rFont val="Arial"/>
        <family val="2"/>
      </rPr>
      <t xml:space="preserve">PAPELES CARTULINA   - </t>
    </r>
    <r>
      <rPr>
        <sz val="9"/>
        <rFont val="Arial"/>
        <family val="2"/>
      </rPr>
      <t>CARTULINA OFICIO BLANCA</t>
    </r>
  </si>
  <si>
    <r>
      <rPr>
        <b/>
        <sz val="9"/>
        <rFont val="Arial"/>
        <family val="2"/>
      </rPr>
      <t xml:space="preserve">PAPELES CARTULINA   - </t>
    </r>
    <r>
      <rPr>
        <sz val="9"/>
        <rFont val="Arial"/>
        <family val="2"/>
      </rPr>
      <t>CARTULINA OFICIO COLORES</t>
    </r>
  </si>
  <si>
    <r>
      <rPr>
        <b/>
        <sz val="9"/>
        <rFont val="Arial"/>
        <family val="2"/>
      </rPr>
      <t xml:space="preserve">PAPEL PARA PLOTTER - </t>
    </r>
    <r>
      <rPr>
        <sz val="9"/>
        <rFont val="Arial"/>
        <family val="2"/>
      </rPr>
      <t>PAPEL AUROPLOT 90 GRS 36 X 50 BOND</t>
    </r>
  </si>
  <si>
    <r>
      <rPr>
        <b/>
        <sz val="9"/>
        <rFont val="Arial"/>
        <family val="2"/>
      </rPr>
      <t>POLIESTIRENO (ICOPOR) PS -</t>
    </r>
    <r>
      <rPr>
        <sz val="9"/>
        <rFont val="Arial"/>
        <family val="2"/>
      </rPr>
      <t xml:space="preserve"> BOLAS DE ICOPOR TAMAÑO MEDIANO</t>
    </r>
  </si>
  <si>
    <r>
      <rPr>
        <b/>
        <sz val="9"/>
        <rFont val="Arial"/>
        <family val="2"/>
      </rPr>
      <t>PORCELANICRON - - ADHESIVO PARA PORCELANA FRIA MADERPLAST</t>
    </r>
    <r>
      <rPr>
        <sz val="9"/>
        <rFont val="Arial"/>
        <family val="2"/>
      </rPr>
      <t xml:space="preserve"> es un adhesivo vinílico especialmente formulado  para la fabricación de la porcelana fría y para el pegado de las piezas una vez secas, utilizado común mente para la preparación  de la porcelana.</t>
    </r>
  </si>
  <si>
    <r>
      <rPr>
        <b/>
        <sz val="9"/>
        <rFont val="Arial"/>
        <family val="2"/>
      </rPr>
      <t xml:space="preserve">PAPEL PARA ARTES O ARTESANÍAS - </t>
    </r>
    <r>
      <rPr>
        <sz val="9"/>
        <rFont val="Arial"/>
        <family val="2"/>
      </rPr>
      <t>PAPEL  PROPALCOTE,  80 grs, SATINADO 2 CARAS.</t>
    </r>
  </si>
  <si>
    <r>
      <rPr>
        <b/>
        <sz val="9"/>
        <rFont val="Arial"/>
        <family val="2"/>
      </rPr>
      <t xml:space="preserve">PAPEL PARA ARTES O ARTESANÍAS - </t>
    </r>
    <r>
      <rPr>
        <sz val="9"/>
        <rFont val="Arial"/>
        <family val="2"/>
      </rPr>
      <t>PAPEL BOND, 75 GRS,  42 X 70 cms</t>
    </r>
  </si>
  <si>
    <r>
      <rPr>
        <b/>
        <sz val="9"/>
        <rFont val="Arial"/>
        <family val="2"/>
      </rPr>
      <t xml:space="preserve">PAPELES CARBÓN - </t>
    </r>
    <r>
      <rPr>
        <sz val="9"/>
        <rFont val="Arial"/>
        <family val="2"/>
      </rPr>
      <t>PAPEL CARBON,  película carbonada, OFICIO, para escritura a maquina, por 50 hojas.</t>
    </r>
  </si>
  <si>
    <r>
      <rPr>
        <b/>
        <sz val="9"/>
        <rFont val="Arial"/>
        <family val="2"/>
      </rPr>
      <t xml:space="preserve">PAPELES CARBÓN -  </t>
    </r>
    <r>
      <rPr>
        <sz val="9"/>
        <rFont val="Arial"/>
        <family val="2"/>
      </rPr>
      <t>PAPEL CARBON, película carbonada, CARTA, para escritura a maquina, por 50 hojas.</t>
    </r>
  </si>
  <si>
    <r>
      <rPr>
        <b/>
        <sz val="9"/>
        <rFont val="Arial"/>
        <family val="2"/>
      </rPr>
      <t xml:space="preserve">PAPEL CUADERNILLOS O FORMULARIOS DE EXÁMENES - </t>
    </r>
    <r>
      <rPr>
        <sz val="9"/>
        <rFont val="Arial"/>
        <family val="2"/>
      </rPr>
      <t xml:space="preserve"> PAPEL DOBLE OFICIO, CUADRICULADO</t>
    </r>
  </si>
  <si>
    <r>
      <rPr>
        <b/>
        <sz val="9"/>
        <rFont val="Arial"/>
        <family val="2"/>
      </rPr>
      <t xml:space="preserve">PAPEL CUADERNILLOS O FORMULARIOS DE EXÁMENES -  </t>
    </r>
    <r>
      <rPr>
        <sz val="9"/>
        <rFont val="Arial"/>
        <family val="2"/>
      </rPr>
      <t>PAPEL DOBLE OFICIO, RAYADO</t>
    </r>
  </si>
  <si>
    <r>
      <rPr>
        <b/>
        <sz val="9"/>
        <rFont val="Arial"/>
        <family val="2"/>
      </rPr>
      <t xml:space="preserve">PAPEL PARA ARTES O ARTESANIAS - </t>
    </r>
    <r>
      <rPr>
        <sz val="9"/>
        <rFont val="Arial"/>
        <family val="2"/>
      </rPr>
      <t>PAPEL "CONTAC", EN DIFERENTES COLORES</t>
    </r>
  </si>
  <si>
    <r>
      <rPr>
        <b/>
        <sz val="9"/>
        <rFont val="Arial"/>
        <family val="2"/>
      </rPr>
      <t xml:space="preserve">PAPEL MANTEQUILLA - </t>
    </r>
    <r>
      <rPr>
        <sz val="9"/>
        <rFont val="Arial"/>
        <family val="2"/>
      </rPr>
      <t>PAPEL MANTEQUILLA 60 GRS</t>
    </r>
  </si>
  <si>
    <r>
      <rPr>
        <b/>
        <sz val="9"/>
        <rFont val="Arial"/>
        <family val="2"/>
      </rPr>
      <t>PURPINA</t>
    </r>
    <r>
      <rPr>
        <sz val="9"/>
        <rFont val="Arial"/>
        <family val="2"/>
      </rPr>
      <t xml:space="preserve">.  ESCARCHA DE COLORES VARIADOS </t>
    </r>
  </si>
  <si>
    <r>
      <rPr>
        <b/>
        <sz val="9"/>
        <rFont val="Arial"/>
        <family val="2"/>
      </rPr>
      <t xml:space="preserve">PAPEL PARA ARTES O ARTESANÍAS - </t>
    </r>
    <r>
      <rPr>
        <sz val="9"/>
        <rFont val="Arial"/>
        <family val="2"/>
      </rPr>
      <t>PAPEL PAPELOGRAFO BOND, 60 grs</t>
    </r>
  </si>
  <si>
    <r>
      <rPr>
        <b/>
        <sz val="9"/>
        <rFont val="Arial"/>
        <family val="2"/>
      </rPr>
      <t>PAPEL PARA FAX -</t>
    </r>
    <r>
      <rPr>
        <sz val="9"/>
        <rFont val="Arial"/>
        <family val="2"/>
      </rPr>
      <t>PAPEL PARA FAX  210x30</t>
    </r>
  </si>
  <si>
    <r>
      <rPr>
        <b/>
        <sz val="9"/>
        <rFont val="Arial"/>
        <family val="2"/>
      </rPr>
      <t xml:space="preserve">PAPEL PARA FAX - </t>
    </r>
    <r>
      <rPr>
        <sz val="9"/>
        <rFont val="Arial"/>
        <family val="2"/>
      </rPr>
      <t>PAPEL PARA FAX  216x30</t>
    </r>
  </si>
  <si>
    <r>
      <rPr>
        <b/>
        <sz val="9"/>
        <rFont val="Arial"/>
        <family val="2"/>
      </rPr>
      <t xml:space="preserve">PAPEL TÉRMICO - </t>
    </r>
    <r>
      <rPr>
        <sz val="9"/>
        <rFont val="Arial"/>
        <family val="2"/>
      </rPr>
      <t>PAPEL  TERMICO PARA  DIGITURNO 80MM X 60 M  DE 55 GR (FABRICADO POR PRODISPEL  S.A</t>
    </r>
  </si>
  <si>
    <r>
      <rPr>
        <b/>
        <sz val="9"/>
        <rFont val="Arial"/>
        <family val="2"/>
      </rPr>
      <t>PAPEL PARA PLOTTER -</t>
    </r>
    <r>
      <rPr>
        <sz val="9"/>
        <rFont val="Arial"/>
        <family val="2"/>
      </rPr>
      <t xml:space="preserve"> ROLLO DE PAPEL PARA PLOTER 1.07X50 BOND 75 GRS,  CORE 36"  DE 50 MTS  REF: 000L00034</t>
    </r>
  </si>
  <si>
    <r>
      <rPr>
        <b/>
        <sz val="9"/>
        <rFont val="Arial"/>
        <family val="2"/>
      </rPr>
      <t xml:space="preserve">PAPEL PERGAMINO - </t>
    </r>
    <r>
      <rPr>
        <sz val="9"/>
        <rFont val="Arial"/>
        <family val="2"/>
      </rPr>
      <t>PAPEL PERGAMINO 90 grs</t>
    </r>
  </si>
  <si>
    <r>
      <rPr>
        <b/>
        <sz val="9"/>
        <rFont val="Arial"/>
        <family val="2"/>
      </rPr>
      <t xml:space="preserve">PINCELES PARA ACUARELA - </t>
    </r>
    <r>
      <rPr>
        <sz val="9"/>
        <rFont val="Arial"/>
        <family val="2"/>
      </rPr>
      <t>PINCELES</t>
    </r>
  </si>
  <si>
    <r>
      <rPr>
        <b/>
        <sz val="9"/>
        <rFont val="Arial"/>
        <family val="2"/>
      </rPr>
      <t xml:space="preserve">PAPEL PERIÓDICO ESTÁNDAR - </t>
    </r>
    <r>
      <rPr>
        <sz val="9"/>
        <rFont val="Arial"/>
        <family val="2"/>
      </rPr>
      <t>PAPEL PERIODICO CARTA</t>
    </r>
  </si>
  <si>
    <r>
      <rPr>
        <b/>
        <sz val="9"/>
        <rFont val="Arial"/>
        <family val="2"/>
      </rPr>
      <t xml:space="preserve">PAPEL PERIÓDICO ESTÁNDAR -  </t>
    </r>
    <r>
      <rPr>
        <sz val="9"/>
        <rFont val="Arial"/>
        <family val="2"/>
      </rPr>
      <t>PAPEL PERIODICO OFICIO</t>
    </r>
  </si>
  <si>
    <r>
      <rPr>
        <b/>
        <sz val="9"/>
        <rFont val="Arial"/>
        <family val="2"/>
      </rPr>
      <t xml:space="preserve">PAPEL CALCANTE - </t>
    </r>
    <r>
      <rPr>
        <sz val="9"/>
        <rFont val="Arial"/>
        <family val="2"/>
      </rPr>
      <t>PAPEL 35 GRS ( SEDILLA), OFICIO</t>
    </r>
  </si>
  <si>
    <r>
      <rPr>
        <b/>
        <sz val="9"/>
        <rFont val="Arial"/>
        <family val="2"/>
      </rPr>
      <t>PAPEL PARA IMPRESORA O FOTOCOPIADORA -</t>
    </r>
    <r>
      <rPr>
        <sz val="9"/>
        <rFont val="Arial"/>
        <family val="2"/>
      </rPr>
      <t xml:space="preserve"> PAPEL  BOND  60  GRS,  OFICIO</t>
    </r>
  </si>
  <si>
    <r>
      <rPr>
        <b/>
        <sz val="9"/>
        <rFont val="Arial"/>
        <family val="2"/>
      </rPr>
      <t xml:space="preserve">PAPEL PERIÓDICO ESTÁNDAR -  </t>
    </r>
    <r>
      <rPr>
        <sz val="9"/>
        <rFont val="Arial"/>
        <family val="2"/>
      </rPr>
      <t>PAPEL PERIODICO PAPELOGRAFO</t>
    </r>
  </si>
  <si>
    <r>
      <rPr>
        <b/>
        <sz val="9"/>
        <rFont val="Arial"/>
        <family val="2"/>
      </rPr>
      <t xml:space="preserve">PAPEL DE SEDA PARA MANUALIDADES - </t>
    </r>
    <r>
      <rPr>
        <sz val="9"/>
        <rFont val="Arial"/>
        <family val="2"/>
      </rPr>
      <t>PAPEL SEDA, EN DIFERENTES COLORES</t>
    </r>
  </si>
  <si>
    <r>
      <rPr>
        <b/>
        <sz val="9"/>
        <rFont val="Arial"/>
        <family val="2"/>
      </rPr>
      <t xml:space="preserve">PAPEL BASE CORRIGADO - </t>
    </r>
    <r>
      <rPr>
        <sz val="9"/>
        <rFont val="Arial"/>
        <family val="2"/>
      </rPr>
      <t>PAPEL CORRUGADO DE COLORES VIVOS (CARTON MICRO COL 50X70 NAL)</t>
    </r>
  </si>
  <si>
    <r>
      <rPr>
        <b/>
        <sz val="9"/>
        <rFont val="Arial"/>
        <family val="2"/>
      </rPr>
      <t>PAPEL PARA ARTES O ARTESANÍAS -</t>
    </r>
    <r>
      <rPr>
        <sz val="9"/>
        <rFont val="Arial"/>
        <family val="2"/>
      </rPr>
      <t>FILIGRANA</t>
    </r>
  </si>
  <si>
    <r>
      <rPr>
        <b/>
        <sz val="9"/>
        <rFont val="Arial"/>
        <family val="2"/>
      </rPr>
      <t xml:space="preserve">PAPEL PARA ARTES O ARTESANÍAS - </t>
    </r>
    <r>
      <rPr>
        <sz val="9"/>
        <rFont val="Arial"/>
        <family val="2"/>
      </rPr>
      <t>PAPEL  DEGRADE</t>
    </r>
  </si>
  <si>
    <r>
      <rPr>
        <b/>
        <sz val="9"/>
        <rFont val="Arial"/>
        <family val="2"/>
      </rPr>
      <t xml:space="preserve">PAPEL PARA ARTES O ARTESANÍAS - </t>
    </r>
    <r>
      <rPr>
        <sz val="9"/>
        <rFont val="Arial"/>
        <family val="2"/>
      </rPr>
      <t>PAPEL SILUETA</t>
    </r>
  </si>
  <si>
    <r>
      <rPr>
        <b/>
        <sz val="9"/>
        <rFont val="Arial"/>
        <family val="2"/>
      </rPr>
      <t xml:space="preserve">GAMUZA - </t>
    </r>
    <r>
      <rPr>
        <sz val="9"/>
        <rFont val="Arial"/>
        <family val="2"/>
      </rPr>
      <t>PAPEL GAMUZA, EN DIFERENTES COLORES</t>
    </r>
  </si>
  <si>
    <r>
      <rPr>
        <b/>
        <sz val="9"/>
        <rFont val="Arial"/>
        <family val="2"/>
      </rPr>
      <t xml:space="preserve">PAPEL PARA ARTES O ARTESANÍAS - </t>
    </r>
    <r>
      <rPr>
        <sz val="9"/>
        <rFont val="Arial"/>
        <family val="2"/>
      </rPr>
      <t>FOMI  (COLORES)  70 X 50</t>
    </r>
  </si>
  <si>
    <r>
      <rPr>
        <b/>
        <sz val="9"/>
        <rFont val="Arial"/>
        <family val="2"/>
      </rPr>
      <t>PAPEL PARA ARTES O ARTESANÍAS -</t>
    </r>
    <r>
      <rPr>
        <sz val="9"/>
        <rFont val="Arial"/>
        <family val="2"/>
      </rPr>
      <t>PAPEL IRIS CTA X 40 H COLORES VIVOS  (PRIMAVERA).</t>
    </r>
  </si>
  <si>
    <r>
      <rPr>
        <b/>
        <sz val="9"/>
        <rFont val="Arial"/>
        <family val="2"/>
      </rPr>
      <t>PAPEL CREPÉ TRATADO CON LÁTEX -</t>
    </r>
    <r>
      <rPr>
        <sz val="9"/>
        <rFont val="Arial"/>
        <family val="2"/>
      </rPr>
      <t>PAPEL CREPE EN COLORES VIVOS</t>
    </r>
  </si>
  <si>
    <r>
      <rPr>
        <b/>
        <sz val="9"/>
        <rFont val="Arial"/>
        <family val="2"/>
      </rPr>
      <t>PAPEL PARA ARTES O ARTESANÍAS -</t>
    </r>
    <r>
      <rPr>
        <sz val="9"/>
        <rFont val="Arial"/>
        <family val="2"/>
      </rPr>
      <t>PAPEL KIMBERLY  TAMAÑO  CARTA</t>
    </r>
  </si>
  <si>
    <r>
      <rPr>
        <b/>
        <sz val="9"/>
        <rFont val="Arial"/>
        <family val="2"/>
      </rPr>
      <t>PAPEL PARA SUMADORA O MÁQUINA REGISTRADORA -</t>
    </r>
    <r>
      <rPr>
        <sz val="9"/>
        <rFont val="Arial"/>
        <family val="2"/>
      </rPr>
      <t>PAPEL SUMADORA,  en  papel  Bond  5,7 x  (40 mts)</t>
    </r>
  </si>
  <si>
    <r>
      <rPr>
        <b/>
        <sz val="9"/>
        <rFont val="Arial"/>
        <family val="2"/>
      </rPr>
      <t>PAPEL DE NOTAS AUTOADHESIVAS -</t>
    </r>
    <r>
      <rPr>
        <sz val="9"/>
        <rFont val="Arial"/>
        <family val="2"/>
      </rPr>
      <t>NOTAS ADHESIVAS POST IT, GRANDE</t>
    </r>
  </si>
  <si>
    <r>
      <rPr>
        <b/>
        <sz val="9"/>
        <rFont val="Arial"/>
        <family val="2"/>
      </rPr>
      <t xml:space="preserve">PAPEL DE NOTAS AUTOADHESIVAS - </t>
    </r>
    <r>
      <rPr>
        <sz val="9"/>
        <rFont val="Arial"/>
        <family val="2"/>
      </rPr>
      <t>NOTAS ADHESIVAS POST IT,  MEDIANO</t>
    </r>
  </si>
  <si>
    <r>
      <rPr>
        <b/>
        <sz val="9"/>
        <rFont val="Arial"/>
        <family val="2"/>
      </rPr>
      <t xml:space="preserve">PAPEL DE NOTAS AUTOADHESIVAS - </t>
    </r>
    <r>
      <rPr>
        <sz val="9"/>
        <rFont val="Arial"/>
        <family val="2"/>
      </rPr>
      <t>NOTAS ADHESIVAS POST IT,  PEQUEÑO</t>
    </r>
  </si>
  <si>
    <r>
      <rPr>
        <b/>
        <sz val="9"/>
        <rFont val="Arial"/>
        <family val="2"/>
      </rPr>
      <t xml:space="preserve">ETIQUETAS AUTO ADHEIVAS - </t>
    </r>
    <r>
      <rPr>
        <sz val="9"/>
        <rFont val="Arial"/>
        <family val="2"/>
      </rPr>
      <t>STIKER, 3 POR 1 PULGADA, FORMA CONTINUA,  DOS  COLUMNAS.</t>
    </r>
  </si>
  <si>
    <r>
      <rPr>
        <b/>
        <sz val="9"/>
        <rFont val="Arial"/>
        <family val="2"/>
      </rPr>
      <t xml:space="preserve">SOBRES - </t>
    </r>
    <r>
      <rPr>
        <sz val="9"/>
        <rFont val="Arial"/>
        <family val="2"/>
      </rPr>
      <t>SOBRE MANILA GIGANTE, radiografía, 36 por 44 cms</t>
    </r>
  </si>
  <si>
    <r>
      <rPr>
        <b/>
        <sz val="9"/>
        <rFont val="Arial"/>
        <family val="2"/>
      </rPr>
      <t>SOBRES -</t>
    </r>
    <r>
      <rPr>
        <sz val="9"/>
        <rFont val="Arial"/>
        <family val="2"/>
      </rPr>
      <t>SOBRES LORD Blanco, bond  de 75 grs.</t>
    </r>
  </si>
  <si>
    <r>
      <rPr>
        <b/>
        <sz val="9"/>
        <rFont val="Arial"/>
        <family val="2"/>
      </rPr>
      <t xml:space="preserve">SOBRES - </t>
    </r>
    <r>
      <rPr>
        <sz val="9"/>
        <rFont val="Arial"/>
        <family val="2"/>
      </rPr>
      <t>SOBRES MANILA CARTA, 22 1/2 por 29 cms</t>
    </r>
  </si>
  <si>
    <r>
      <rPr>
        <b/>
        <sz val="9"/>
        <rFont val="Arial"/>
        <family val="2"/>
      </rPr>
      <t xml:space="preserve">SOBRES - </t>
    </r>
    <r>
      <rPr>
        <sz val="9"/>
        <rFont val="Arial"/>
        <family val="2"/>
      </rPr>
      <t>SOBRES MANILA MEDIO OFICIO, 17.5 por 24 cms</t>
    </r>
  </si>
  <si>
    <r>
      <rPr>
        <b/>
        <sz val="9"/>
        <rFont val="Arial"/>
        <family val="2"/>
      </rPr>
      <t>SOBRES -</t>
    </r>
    <r>
      <rPr>
        <sz val="9"/>
        <rFont val="Arial"/>
        <family val="2"/>
      </rPr>
      <t xml:space="preserve">SOBRES MANILA OFICIO, 25 por 35 cms </t>
    </r>
  </si>
  <si>
    <r>
      <rPr>
        <b/>
        <sz val="9"/>
        <rFont val="Arial"/>
        <family val="2"/>
      </rPr>
      <t xml:space="preserve">SOBRES - </t>
    </r>
    <r>
      <rPr>
        <sz val="9"/>
        <rFont val="Arial"/>
        <family val="2"/>
      </rPr>
      <t>SOBRES OFICIO BLANCO</t>
    </r>
  </si>
  <si>
    <r>
      <rPr>
        <b/>
        <sz val="9"/>
        <rFont val="Arial"/>
        <family val="2"/>
      </rPr>
      <t xml:space="preserve">BOLSAS PLÁSTICAS - </t>
    </r>
    <r>
      <rPr>
        <sz val="9"/>
        <rFont val="Arial"/>
        <family val="2"/>
      </rPr>
      <t>BOLSAS PLASTICAS  DE 25 X 12  Cms con una  abertura por el extremo de 12 cms</t>
    </r>
  </si>
  <si>
    <r>
      <rPr>
        <b/>
        <sz val="9"/>
        <rFont val="Arial"/>
        <family val="2"/>
      </rPr>
      <t xml:space="preserve">TARJETAS DE PRESENTACIÓN - </t>
    </r>
    <r>
      <rPr>
        <sz val="9"/>
        <rFont val="Arial"/>
        <family val="2"/>
      </rPr>
      <t>TARJETAS LORD Blanca, Opalina de 180 Grs  (LISA).</t>
    </r>
  </si>
  <si>
    <r>
      <rPr>
        <b/>
        <sz val="9"/>
        <rFont val="Arial"/>
        <family val="2"/>
      </rPr>
      <t xml:space="preserve">CONTENEDOR DE BASURA PLÁSTICO - </t>
    </r>
    <r>
      <rPr>
        <sz val="9"/>
        <rFont val="Arial"/>
        <family val="2"/>
      </rPr>
      <t>BASURERO, plástico STÁNDAR  ALTURA 27cms ½,  DIAMETRO 25cms ½ APROXIMADO. ( QUE NO SEA EN MALLA ) SIN TAPA .</t>
    </r>
  </si>
  <si>
    <r>
      <rPr>
        <b/>
        <sz val="9"/>
        <rFont val="Arial"/>
        <family val="2"/>
      </rPr>
      <t xml:space="preserve">GRAPADORAS - </t>
    </r>
    <r>
      <rPr>
        <sz val="9"/>
        <rFont val="Arial"/>
        <family val="2"/>
      </rPr>
      <t>COSEDORA  SEMI-INDUSTRIAL,  para  240 hojas, metalica.  (NHITAN REF. 408)</t>
    </r>
  </si>
  <si>
    <r>
      <rPr>
        <b/>
        <sz val="9"/>
        <rFont val="Arial"/>
        <family val="2"/>
      </rPr>
      <t xml:space="preserve">GRAPADORAS - </t>
    </r>
    <r>
      <rPr>
        <sz val="9"/>
        <rFont val="Arial"/>
        <family val="2"/>
      </rPr>
      <t>COSEDORAS, mediana gancho estándar (BATTES  550,  RANK  570,  RAPID  FM 22)</t>
    </r>
  </si>
  <si>
    <r>
      <rPr>
        <b/>
        <sz val="9"/>
        <rFont val="Arial"/>
        <family val="2"/>
      </rPr>
      <t xml:space="preserve">MAQUINAS PARA FECHAR O NUMERAR </t>
    </r>
    <r>
      <rPr>
        <sz val="9"/>
        <rFont val="Arial"/>
        <family val="2"/>
      </rPr>
      <t>- FECHADOR, de caucho con mango (TRODAT  REF. 1010)</t>
    </r>
  </si>
  <si>
    <r>
      <rPr>
        <b/>
        <sz val="9"/>
        <rFont val="Arial"/>
        <family val="2"/>
      </rPr>
      <t xml:space="preserve">MAQUINAS PARA FECHAR O NUMERAR -  </t>
    </r>
    <r>
      <rPr>
        <sz val="9"/>
        <rFont val="Arial"/>
        <family val="2"/>
      </rPr>
      <t>NUMERADOR, de caucho con mango.</t>
    </r>
  </si>
  <si>
    <r>
      <rPr>
        <b/>
        <sz val="9"/>
        <rFont val="Arial"/>
        <family val="2"/>
      </rPr>
      <t xml:space="preserve">MÁQUINAS PERFORADORAS O PARA UNIR PAPEL - </t>
    </r>
    <r>
      <rPr>
        <sz val="9"/>
        <rFont val="Arial"/>
        <family val="2"/>
      </rPr>
      <t xml:space="preserve">PERFORADORA SEMI-INDUSTRIAL, para </t>
    </r>
    <r>
      <rPr>
        <b/>
        <sz val="9"/>
        <rFont val="Arial"/>
        <family val="2"/>
      </rPr>
      <t xml:space="preserve">100 hojas </t>
    </r>
    <r>
      <rPr>
        <sz val="9"/>
        <rFont val="Arial"/>
        <family val="2"/>
      </rPr>
      <t xml:space="preserve"> de  </t>
    </r>
    <r>
      <rPr>
        <b/>
        <sz val="9"/>
        <rFont val="Arial"/>
        <family val="2"/>
      </rPr>
      <t>DOS</t>
    </r>
    <r>
      <rPr>
        <sz val="9"/>
        <rFont val="Arial"/>
        <family val="2"/>
      </rPr>
      <t xml:space="preserve">  huecos  (NHITAN REF:  130)</t>
    </r>
  </si>
  <si>
    <r>
      <rPr>
        <b/>
        <sz val="9"/>
        <rFont val="Arial"/>
        <family val="2"/>
      </rPr>
      <t xml:space="preserve">MÁQUINAS PERFORADORAS O PARA UNIR PAPEL - </t>
    </r>
    <r>
      <rPr>
        <sz val="9"/>
        <rFont val="Arial"/>
        <family val="2"/>
      </rPr>
      <t xml:space="preserve">PERFORADORA,  MEDIANA  para </t>
    </r>
    <r>
      <rPr>
        <b/>
        <sz val="9"/>
        <rFont val="Arial"/>
        <family val="2"/>
      </rPr>
      <t>40 hojas</t>
    </r>
    <r>
      <rPr>
        <sz val="9"/>
        <rFont val="Arial"/>
        <family val="2"/>
      </rPr>
      <t xml:space="preserve"> de  </t>
    </r>
    <r>
      <rPr>
        <b/>
        <sz val="9"/>
        <rFont val="Arial"/>
        <family val="2"/>
      </rPr>
      <t xml:space="preserve">DOS </t>
    </r>
    <r>
      <rPr>
        <sz val="9"/>
        <rFont val="Arial"/>
        <family val="2"/>
      </rPr>
      <t>huecos. (RANK 1050,  NHITAN,  TRITON )</t>
    </r>
  </si>
  <si>
    <r>
      <rPr>
        <b/>
        <sz val="9"/>
        <rFont val="Arial"/>
        <family val="2"/>
      </rPr>
      <t xml:space="preserve">MÁQUINAS PARA FECHAR O NUMERAR - </t>
    </r>
    <r>
      <rPr>
        <sz val="9"/>
        <rFont val="Arial"/>
        <family val="2"/>
      </rPr>
      <t>NUMERADOR AUTOMATICO DE SEIS DIGITOS, CON VARIAS COPIAS DE ENUMERACIÓN.</t>
    </r>
  </si>
  <si>
    <r>
      <rPr>
        <b/>
        <sz val="9"/>
        <rFont val="Arial"/>
        <family val="2"/>
      </rPr>
      <t xml:space="preserve">CUCHILLAS DE CORTE PARA ENCUADERNACIÓN - </t>
    </r>
    <r>
      <rPr>
        <sz val="9"/>
        <rFont val="Arial"/>
        <family val="2"/>
      </rPr>
      <t>BISTURÍ, CUCHILLA ANCHA, SENCILLO</t>
    </r>
  </si>
  <si>
    <r>
      <rPr>
        <b/>
        <sz val="9"/>
        <rFont val="Arial"/>
        <family val="2"/>
      </rPr>
      <t xml:space="preserve">REMOVEDORES DE GRAPAS (SACAGANCHOS) - </t>
    </r>
    <r>
      <rPr>
        <sz val="9"/>
        <rFont val="Arial"/>
        <family val="2"/>
      </rPr>
      <t xml:space="preserve">SACAGANCHOS  </t>
    </r>
  </si>
  <si>
    <r>
      <rPr>
        <b/>
        <sz val="9"/>
        <rFont val="Arial"/>
        <family val="2"/>
      </rPr>
      <t xml:space="preserve">TAJALÁPICES MANUEALES - </t>
    </r>
    <r>
      <rPr>
        <sz val="9"/>
        <rFont val="Arial"/>
        <family val="2"/>
      </rPr>
      <t>TAJALAPIZ PARED, MANUAL, DE FIJACIÓN CON  TORNILLO</t>
    </r>
  </si>
  <si>
    <r>
      <rPr>
        <b/>
        <sz val="9"/>
        <rFont val="Arial"/>
        <family val="2"/>
      </rPr>
      <t xml:space="preserve">TIJERAS - </t>
    </r>
    <r>
      <rPr>
        <sz val="9"/>
        <rFont val="Arial"/>
        <family val="2"/>
      </rPr>
      <t>TIJERAS DE 7 PULGADAS (TRITON)</t>
    </r>
  </si>
  <si>
    <r>
      <rPr>
        <b/>
        <sz val="9"/>
        <rFont val="Arial"/>
        <family val="2"/>
      </rPr>
      <t xml:space="preserve">ORGANIZADORES O BANDEJAS PARA EL ESCRITORIO - </t>
    </r>
    <r>
      <rPr>
        <sz val="9"/>
        <rFont val="Arial"/>
        <family val="2"/>
      </rPr>
      <t>BANDEJA DE DOS DIVISIONES ARTEGMA (DE ESCRITORIO)</t>
    </r>
  </si>
  <si>
    <r>
      <rPr>
        <b/>
        <sz val="9"/>
        <rFont val="Arial"/>
        <family val="2"/>
      </rPr>
      <t>Impresión de papelería o formularios comerciales -</t>
    </r>
    <r>
      <rPr>
        <sz val="9"/>
        <rFont val="Arial"/>
        <family val="2"/>
      </rPr>
      <t xml:space="preserve"> </t>
    </r>
    <r>
      <rPr>
        <b/>
        <sz val="9"/>
        <rFont val="Arial"/>
        <family val="2"/>
      </rPr>
      <t>ORDEN DE PAGO,</t>
    </r>
    <r>
      <rPr>
        <sz val="9"/>
        <rFont val="Arial"/>
        <family val="2"/>
      </rPr>
      <t xml:space="preserve"> a dos partes, una tinta, papel quimico, 9 1/2 X 11,</t>
    </r>
  </si>
  <si>
    <r>
      <t xml:space="preserve">Impresión de papelería o formularios comerciales -CONTROL DEVOLUCIÓN ORDENES DE PAGO, </t>
    </r>
    <r>
      <rPr>
        <sz val="9"/>
        <rFont val="Arial"/>
        <family val="2"/>
      </rPr>
      <t>bloques 50X2, 1 tinta, papel quimico, númerados, tamaño 1/2 carta</t>
    </r>
  </si>
  <si>
    <r>
      <t xml:space="preserve">Impresión de papelería o formularios comerciales -FORMULARIO DECLARACIÓN Y LIQUIDACIÓN PRIVADA DEL IMPUESTO DE INDUSTRIA Y COMERCIO, </t>
    </r>
    <r>
      <rPr>
        <sz val="9"/>
        <rFont val="Arial"/>
        <family val="2"/>
      </rPr>
      <t xml:space="preserve"> a dos partes, dos tintas frente, una tinta respaldo,  papel químico, talonarios por 50X2, numerado, tamaño 13 5/8 X 8 1/2.</t>
    </r>
  </si>
  <si>
    <r>
      <t xml:space="preserve">Impresión de papelería o formularios comerciales -STICKERS FUERA DE SERVICIO,  </t>
    </r>
    <r>
      <rPr>
        <sz val="9"/>
        <rFont val="Arial"/>
        <family val="2"/>
      </rPr>
      <t xml:space="preserve"> 1x0 tintas, papel adhesivo de seguridad, tamaño 20 X 7 Cms, con acabados en perforado para desprender, numerados en dos partes.</t>
    </r>
  </si>
  <si>
    <r>
      <t xml:space="preserve">Impresión de papelería o formularios comerciales -STICKERS IMPOSICIÓN DE SELLOS, </t>
    </r>
    <r>
      <rPr>
        <sz val="9"/>
        <rFont val="Arial"/>
        <family val="2"/>
      </rPr>
      <t>1x0 tintas papel adhesivo de seguridad, tamaño 33X33.</t>
    </r>
  </si>
  <si>
    <r>
      <rPr>
        <b/>
        <sz val="9"/>
        <rFont val="Arial"/>
        <family val="2"/>
      </rPr>
      <t>Impresión de papelería o formularios comerciales - STICKERS, MATERIAL ADHESIVO DE SEGURIDAD</t>
    </r>
    <r>
      <rPr>
        <sz val="9"/>
        <rFont val="Arial"/>
        <family val="2"/>
      </rPr>
      <t xml:space="preserve">, TINTA 1X0, TAMAÑO 21X7,  DOS NUMERACIONES, 1 PERFORACIÓN. </t>
    </r>
  </si>
  <si>
    <r>
      <rPr>
        <b/>
        <sz val="9"/>
        <rFont val="Arial"/>
        <family val="2"/>
      </rPr>
      <t>Impresión de papelería o formularios comerciales -  AFICHES DE INDUSTRIA Y COMERCIO</t>
    </r>
    <r>
      <rPr>
        <sz val="9"/>
        <rFont val="Arial"/>
        <family val="2"/>
      </rPr>
      <t>, DISEÑO A PARTIR DE ARCHIVO,  MATERIAL PROPALCOTE C2S 250 GRS,  TINTA 4X0,  TAMAÑO 50X70 CMS</t>
    </r>
  </si>
  <si>
    <r>
      <rPr>
        <b/>
        <sz val="9"/>
        <rFont val="Arial"/>
        <family val="2"/>
      </rPr>
      <t xml:space="preserve">Impresión de papelería o formularios comerciales - RECIBOS DE CAJA MENOR, </t>
    </r>
    <r>
      <rPr>
        <sz val="9"/>
        <rFont val="Arial"/>
        <family val="2"/>
      </rPr>
      <t>A UNA TINTA, NUMERADOS PAPEL BOND 60 GRS, BLOQUE  100X1</t>
    </r>
  </si>
  <si>
    <r>
      <rPr>
        <b/>
        <sz val="9"/>
        <rFont val="Arial"/>
        <family val="2"/>
      </rPr>
      <t>Impresión de papelería o formularios comerciales -</t>
    </r>
    <r>
      <rPr>
        <sz val="9"/>
        <rFont val="Arial"/>
        <family val="2"/>
      </rPr>
      <t xml:space="preserve">TALONARIOS - BLOQUES  50X2, </t>
    </r>
    <r>
      <rPr>
        <b/>
        <sz val="9"/>
        <rFont val="Arial"/>
        <family val="2"/>
      </rPr>
      <t>DENUNCIA PERDIDA DE DOCUMENTOS Y ELEMENTOS,</t>
    </r>
    <r>
      <rPr>
        <sz val="9"/>
        <rFont val="Arial"/>
        <family val="2"/>
      </rPr>
      <t xml:space="preserve"> TAMAÑO MEDIO OFICIO, BOND BLANCO Y COPIA ROSADA, A 1 TINTA, PAPEL BOND 60 Grs.</t>
    </r>
  </si>
  <si>
    <r>
      <t xml:space="preserve">Impresión de papelería o formularios comerciales -COMPARENDO AMBIENTAL, </t>
    </r>
    <r>
      <rPr>
        <sz val="9"/>
        <rFont val="Arial"/>
        <family val="2"/>
      </rPr>
      <t xml:space="preserve"> bloques  50X2, 1X1 tinta, papel quimico, numerado, tamaño media carta.</t>
    </r>
  </si>
  <si>
    <r>
      <rPr>
        <b/>
        <sz val="9"/>
        <rFont val="Arial"/>
        <family val="2"/>
      </rPr>
      <t>Impresión de papelería o formularios comerciales -FORMATO HABILITACIÓN FACTURAS IMPUESTO PREDICAL, HABILITACIÓN IMPUESTO A LA SEGURIDAD</t>
    </r>
    <r>
      <rPr>
        <sz val="9"/>
        <rFont val="Arial"/>
        <family val="2"/>
      </rPr>
      <t>, a una parte, una tinta frente, dos perforaciones horizontales y una vertical, bond 75 gramos, de 9 1/2 x 11</t>
    </r>
  </si>
  <si>
    <r>
      <t xml:space="preserve">RECIBOS DE RENTAS MENORES, </t>
    </r>
    <r>
      <rPr>
        <sz val="9"/>
        <rFont val="Arial"/>
        <family val="2"/>
      </rPr>
      <t>9 1/2 X 5 1/2, 1 parte,  bond 75 grs, 1 tinta, 1 perforación  horizontal y vertical.</t>
    </r>
  </si>
  <si>
    <r>
      <rPr>
        <b/>
        <sz val="9"/>
        <rFont val="Arial"/>
        <family val="2"/>
      </rPr>
      <t>TARJETAS LORD DESPACHO DEL SEÑOR ALCALDE</t>
    </r>
    <r>
      <rPr>
        <sz val="9"/>
        <rFont val="Arial"/>
        <family val="2"/>
      </rPr>
      <t>, IMPRESAS A 1 TINTA, CON LOGO REPUJADO, CARTULINA LINO BELGA 180 GRS, PARA EL DESPACHO DEL SEÑOR ALCALDE, TAMAÑO 12X17.</t>
    </r>
  </si>
  <si>
    <r>
      <rPr>
        <b/>
        <sz val="9"/>
        <rFont val="Arial"/>
        <family val="2"/>
      </rPr>
      <t xml:space="preserve">SOBRES LORD IMPRESOS PARA EL DESPACHO DEL SEÑOR ALCALDE, </t>
    </r>
    <r>
      <rPr>
        <sz val="9"/>
        <rFont val="Arial"/>
        <family val="2"/>
      </rPr>
      <t xml:space="preserve"> A 1 TINTA, CON LOGO REPUJADO, TROQUELASDOS Y PEGADOS INDIVIDUALMENTE PARA EL DESPACHO  DEL SEÑOR ALCALDLE, PAPEL LINO BELGA 90 GRS.</t>
    </r>
  </si>
  <si>
    <r>
      <rPr>
        <b/>
        <sz val="9"/>
        <rFont val="Arial"/>
        <family val="2"/>
      </rPr>
      <t xml:space="preserve">Impresión de papelería o formularios comerciales - </t>
    </r>
    <r>
      <rPr>
        <sz val="9"/>
        <rFont val="Arial"/>
        <family val="2"/>
      </rPr>
      <t>ACTA DE VERIFICACIÓN DE CONTENIDO NETO EN PREEMPACADOS, Bloques 50x2, 1X1 Tinta, Bond blanco 75 Grs, Numerados</t>
    </r>
  </si>
  <si>
    <r>
      <rPr>
        <b/>
        <sz val="9"/>
        <rFont val="Arial"/>
        <family val="2"/>
      </rPr>
      <t>Impresión de papelería o formularios comerciales -</t>
    </r>
    <r>
      <rPr>
        <sz val="9"/>
        <rFont val="Arial"/>
        <family val="2"/>
      </rPr>
      <t>ACTA DE VERIFICACIÓN DE INSTRUMENTOS  DE PESAJE, Bloques 50X2X2, 1X1 Tinta, Numerados</t>
    </r>
  </si>
  <si>
    <r>
      <rPr>
        <b/>
        <sz val="9"/>
        <rFont val="Arial"/>
        <family val="2"/>
      </rPr>
      <t xml:space="preserve">Impresión de papelería o formularios comerciales - </t>
    </r>
    <r>
      <rPr>
        <sz val="9"/>
        <rFont val="Arial"/>
        <family val="2"/>
      </rPr>
      <t>HOJAS RELACIÓN DEL CONTROL Y SUMINISTRO A LAS ACTIVIDADES REALIZADAS POR LOS INSPECTORES, 1 Tinta, Bond Blanco  75 Grs.</t>
    </r>
  </si>
  <si>
    <r>
      <t xml:space="preserve">Impresión de papelería o formularios comerciales - STICKERS CONTRAMUESTRA, </t>
    </r>
    <r>
      <rPr>
        <sz val="9"/>
        <rFont val="Arial"/>
        <family val="2"/>
      </rPr>
      <t>1x0 tintas papel adhesivo de seguridad, tamaño 50X11.5.</t>
    </r>
  </si>
  <si>
    <r>
      <t xml:space="preserve">Impresión de papelería o formularios comerciales -ACTA DE TOMA DE MUESTRAS, </t>
    </r>
    <r>
      <rPr>
        <sz val="9"/>
        <rFont val="Arial"/>
        <family val="2"/>
      </rPr>
      <t xml:space="preserve">talonarios 50X2, </t>
    </r>
    <r>
      <rPr>
        <b/>
        <sz val="9"/>
        <rFont val="Arial"/>
        <family val="2"/>
      </rPr>
      <t xml:space="preserve"> </t>
    </r>
    <r>
      <rPr>
        <sz val="9"/>
        <rFont val="Arial"/>
        <family val="2"/>
      </rPr>
      <t xml:space="preserve">a 1  tinta, papel quimico, tamaño oficio. </t>
    </r>
  </si>
  <si>
    <r>
      <rPr>
        <b/>
        <sz val="9"/>
        <rFont val="Arial"/>
        <family val="2"/>
      </rPr>
      <t>Impresión de papelería o formularios comerciales -</t>
    </r>
    <r>
      <rPr>
        <sz val="9"/>
        <rFont val="Arial"/>
        <family val="2"/>
      </rPr>
      <t xml:space="preserve"> B</t>
    </r>
    <r>
      <rPr>
        <b/>
        <sz val="9"/>
        <rFont val="Arial"/>
        <family val="2"/>
      </rPr>
      <t>ANDAS DE CONGELADO</t>
    </r>
  </si>
  <si>
    <r>
      <rPr>
        <b/>
        <sz val="9"/>
        <rFont val="Arial"/>
        <family val="2"/>
      </rPr>
      <t>Impresión de papelería o formularios comerciales - DIARIO DE ACTIVIDADES</t>
    </r>
    <r>
      <rPr>
        <sz val="9"/>
        <rFont val="Arial"/>
        <family val="2"/>
      </rPr>
      <t>, Dos caras, tamaño oficio</t>
    </r>
  </si>
  <si>
    <r>
      <rPr>
        <b/>
        <sz val="9"/>
        <rFont val="Arial"/>
        <family val="2"/>
      </rPr>
      <t>Impresión de papelería o formularios comerciales - BLOQUES 50X2, CONCEPTO DE IDONEIDAD SANITARIA,</t>
    </r>
    <r>
      <rPr>
        <sz val="9"/>
        <rFont val="Arial"/>
        <family val="2"/>
      </rPr>
      <t xml:space="preserve"> A 1 TINTA, PAPEL QUIMICO, NUMERADOS, MEDIA OFICIO, A UNA CARA, COPIA AZUL</t>
    </r>
  </si>
  <si>
    <r>
      <rPr>
        <b/>
        <sz val="9"/>
        <rFont val="Arial"/>
        <family val="2"/>
      </rPr>
      <t>Impresión de papelería o formularios comerciales - BLOQUES 50X2X2 ACTA DE VISITA</t>
    </r>
    <r>
      <rPr>
        <sz val="9"/>
        <rFont val="Arial"/>
        <family val="2"/>
      </rPr>
      <t xml:space="preserve"> 1 TINTA NUMERADOS, PAPEL QUIMICO, TAMAÑO CARTA.</t>
    </r>
  </si>
  <si>
    <r>
      <t xml:space="preserve">Impresión de papelería o formularios comerciales -ACTA DE INSPECCION SANITARIA/ALIMENTOS, </t>
    </r>
    <r>
      <rPr>
        <sz val="9"/>
        <rFont val="Arial"/>
        <family val="2"/>
      </rPr>
      <t>juego original y copia amarilla, 3 hojas distintas, papel quimico, 1 tinta, tamaño oficio, (Total 9.000 juegos)</t>
    </r>
  </si>
  <si>
    <r>
      <t>Impresión de papelería o formularios comerciales - Impresión de papelería o formularios comerciales - ACTA DE CONGELAMIENTO</t>
    </r>
    <r>
      <rPr>
        <sz val="9"/>
        <rFont val="Arial"/>
        <family val="2"/>
      </rPr>
      <t>, Bloques 50X3, 1X0 tinta, papel quimico, tamaño carta, númerados.</t>
    </r>
  </si>
  <si>
    <r>
      <rPr>
        <b/>
        <sz val="9"/>
        <rFont val="Arial"/>
        <family val="2"/>
      </rPr>
      <t xml:space="preserve">Impresión de papelería o formularios comerciales - ACTA DE DECOMISO: </t>
    </r>
    <r>
      <rPr>
        <sz val="9"/>
        <rFont val="Arial"/>
        <family val="2"/>
      </rPr>
      <t xml:space="preserve">tamaño carta, original y dos copias, a una cara </t>
    </r>
  </si>
  <si>
    <r>
      <rPr>
        <b/>
        <sz val="9"/>
        <rFont val="Arial"/>
        <family val="2"/>
      </rPr>
      <t xml:space="preserve">Impresión de papelería o formularios comerciales - ACTA DE DESTRUCCIÓN: </t>
    </r>
    <r>
      <rPr>
        <sz val="9"/>
        <rFont val="Arial"/>
        <family val="2"/>
      </rPr>
      <t xml:space="preserve"> tamaño carta, original y dos copias, a una cara.</t>
    </r>
  </si>
  <si>
    <r>
      <rPr>
        <b/>
        <sz val="9"/>
        <rFont val="Arial"/>
        <family val="2"/>
      </rPr>
      <t xml:space="preserve">Impresión de papelería o formularios comerciales - ACTA DE NOTIFICACIÓN: </t>
    </r>
    <r>
      <rPr>
        <sz val="9"/>
        <rFont val="Arial"/>
        <family val="2"/>
      </rPr>
      <t>tamaño carta, original y dos copias, a una cara, a 1 tinta, papel quimico.</t>
    </r>
  </si>
  <si>
    <r>
      <rPr>
        <b/>
        <sz val="9"/>
        <rFont val="Arial"/>
        <family val="2"/>
      </rPr>
      <t xml:space="preserve">Impresión de papelería o formularios comerciales - ACTA DE TOMA DE MUESTRA /AGUA-PISCINA: </t>
    </r>
    <r>
      <rPr>
        <sz val="9"/>
        <rFont val="Arial"/>
        <family val="2"/>
      </rPr>
      <t>tamaño carta, original y dos copias, a una cara.</t>
    </r>
  </si>
  <si>
    <r>
      <rPr>
        <b/>
        <sz val="9"/>
        <rFont val="Arial"/>
        <family val="2"/>
      </rPr>
      <t xml:space="preserve">Impresión de papelería o formularios comerciales - ACTA DE ACOMPAÑAMIENTO TOMA DE MUESTRAS DE AGUA PARA CONSUMO HUMANO: </t>
    </r>
    <r>
      <rPr>
        <sz val="9"/>
        <rFont val="Arial"/>
        <family val="2"/>
      </rPr>
      <t xml:space="preserve"> Tamaño carta, original y dos copias.</t>
    </r>
  </si>
  <si>
    <r>
      <t>Impresión de papelería o formularios comerciales - ACTA PARA DESCONGELAMIENTO:</t>
    </r>
    <r>
      <rPr>
        <sz val="9"/>
        <rFont val="Arial"/>
        <family val="2"/>
      </rPr>
      <t xml:space="preserve"> tamaño carta, original y dos copias, a una cara </t>
    </r>
  </si>
  <si>
    <r>
      <rPr>
        <b/>
        <sz val="9"/>
        <rFont val="Arial"/>
        <family val="2"/>
      </rPr>
      <t>Impresión de papelería o formularios comerciales - ACTA DE RECEPCIÓN DE QUEJAS</t>
    </r>
    <r>
      <rPr>
        <sz val="9"/>
        <rFont val="Arial"/>
        <family val="2"/>
      </rPr>
      <t>, tamaño carta, a una cara.</t>
    </r>
  </si>
  <si>
    <r>
      <t xml:space="preserve">Impresión de papelería o formularios comerciales - CITACIONES, </t>
    </r>
    <r>
      <rPr>
        <sz val="9"/>
        <rFont val="Arial"/>
        <family val="2"/>
      </rPr>
      <t xml:space="preserve">bloques 50 X 2, 1 tinta, tamaño 17X16.5, papel quimico. </t>
    </r>
  </si>
  <si>
    <r>
      <rPr>
        <b/>
        <sz val="9"/>
        <rFont val="Arial"/>
        <family val="2"/>
      </rPr>
      <t xml:space="preserve">Impresión de papelería o formularios comerciales - ACTA IVC PISCINA: </t>
    </r>
    <r>
      <rPr>
        <sz val="9"/>
        <rFont val="Arial"/>
        <family val="2"/>
      </rPr>
      <t>tamaño oficio, a una cara.</t>
    </r>
  </si>
  <si>
    <r>
      <rPr>
        <b/>
        <sz val="9"/>
        <rFont val="Arial"/>
        <family val="2"/>
      </rPr>
      <t xml:space="preserve">Impresión de papelería o formularios comerciales - BLOQUES 50X2, FORMATO REVISIÓN DE PREDIO, </t>
    </r>
    <r>
      <rPr>
        <sz val="9"/>
        <rFont val="Arial"/>
        <family val="2"/>
      </rPr>
      <t>Tamaño oficio, Papel Quimico. (A dos Tintas negra y Roja - Original y Copia Azul -  Con enumeración a confirmar.), tamaño cartas.</t>
    </r>
  </si>
  <si>
    <r>
      <t xml:space="preserve">Impresión de papelería o formularios comerciales - REPORTE DE ATENCIÓN PREHOSPITALARIA, </t>
    </r>
    <r>
      <rPr>
        <sz val="9"/>
        <rFont val="Arial"/>
        <family val="2"/>
      </rPr>
      <t>JUEGOS X 2,   a dos tintas, papel Bond blanco  75 Grs, tamaño carta. (Por ambos lados)</t>
    </r>
  </si>
  <si>
    <r>
      <t>Impresión de papelería o formularios comerciales - FORMATO PARA ENTREGA DE TURNOS EN EL CUERPO OFICIAL DE BOMBEROS</t>
    </r>
    <r>
      <rPr>
        <sz val="9"/>
        <rFont val="Arial"/>
        <family val="2"/>
      </rPr>
      <t xml:space="preserve"> </t>
    </r>
    <r>
      <rPr>
        <b/>
        <sz val="9"/>
        <rFont val="Arial"/>
        <family val="2"/>
      </rPr>
      <t>(HOJAS ORDEN DEL DIA)</t>
    </r>
    <r>
      <rPr>
        <sz val="9"/>
        <rFont val="Arial"/>
        <family val="2"/>
      </rPr>
      <t xml:space="preserve"> enumerados, papel Bond 75 Grs, tamaño carta, a dos tintas.</t>
    </r>
  </si>
  <si>
    <r>
      <t xml:space="preserve">Impresión de papelería o formularios comerciales - STICKERS VERIFICADO  DECRETO 2269/93, </t>
    </r>
    <r>
      <rPr>
        <sz val="9"/>
        <rFont val="Arial"/>
        <family val="2"/>
      </rPr>
      <t>1x0 tintas, papel adhesivo de seguridad, tamaño 18.5 X 6.5 Cms, con acabados en perforado para desprender, numerados en dos partes.</t>
    </r>
  </si>
  <si>
    <r>
      <t xml:space="preserve">Impresión de papelería o formularios comerciales - VERIFICACIÓN PREVENTIVA DEL ESTADO DEL PARQUE  AUTOMOTO (CARROS) </t>
    </r>
    <r>
      <rPr>
        <sz val="9"/>
        <rFont val="Arial"/>
        <family val="2"/>
      </rPr>
      <t xml:space="preserve"> bloques 50X2, a 2 tintas,  papel quimico, tamaño carta.</t>
    </r>
  </si>
  <si>
    <r>
      <t>Impresión de papelería o formularios comerciales - VERIFICACIÓN PREVENTIVA  DEL ESTADO DEL PARQUE AUTOMOTOR (MOTOS)</t>
    </r>
    <r>
      <rPr>
        <sz val="9"/>
        <rFont val="Arial"/>
        <family val="2"/>
      </rPr>
      <t>, bloques 50X2,  a 2 tintas, papel quimico, tamaño carta.</t>
    </r>
  </si>
  <si>
    <r>
      <t>Impresión de papelería o formularios comerciales - HOJA DE CHEQUEO PARA LA INSPECCIÓN GENERAL, REVISIÓN DE SEGURIDAD Y CONDICIONES DE PARQUEO DE LOS AUTOMOTORES DEL CUERPO OFICIAL DE BOMBEROS</t>
    </r>
    <r>
      <rPr>
        <sz val="9"/>
        <rFont val="Arial"/>
        <family val="2"/>
      </rPr>
      <t>, bloques 50X2,    Tamaño Carta, 2 tintas,  Bond quimico. (Por ambos lados)</t>
    </r>
  </si>
  <si>
    <r>
      <t>Impresión de papelería o formularios comerciales - CONTROL DE INVENTARIO PERSONAL PARA ELEMENTOS DE PROTECCIÓN,</t>
    </r>
    <r>
      <rPr>
        <sz val="9"/>
        <rFont val="Arial"/>
        <family val="2"/>
      </rPr>
      <t xml:space="preserve"> juegos X 2,    a dos tintas, Bond blanco 75 Grs, tamaño carta.</t>
    </r>
  </si>
  <si>
    <r>
      <t>Impresión de papelería o formularios comerciales - CONTROL DE INVENTARIO Y MANTENIMIENTO DE ELEMENTOS DE AMBULANCIA,</t>
    </r>
    <r>
      <rPr>
        <sz val="9"/>
        <rFont val="Arial"/>
        <family val="2"/>
      </rPr>
      <t xml:space="preserve"> juegos X 2,    a dos tintas, Bond blanco 75 Grs, tamaño carta.</t>
    </r>
  </si>
  <si>
    <r>
      <t xml:space="preserve">Impresión de papelería o formularios comerciales - FORMULARIO MÉDICO, </t>
    </r>
    <r>
      <rPr>
        <sz val="9"/>
        <rFont val="Arial"/>
        <family val="2"/>
      </rPr>
      <t>bloques 50X2, 1 tinta, papel quimico,  media carta.</t>
    </r>
  </si>
  <si>
    <r>
      <t>Impresión de papelería o formularios comerciales - INFORME DE OTROS SERVICIOS PRESTADOS POR EL CUERPO OFICIAL DE BOMBEROS,</t>
    </r>
    <r>
      <rPr>
        <sz val="9"/>
        <rFont val="Arial"/>
        <family val="2"/>
      </rPr>
      <t xml:space="preserve"> bloques 50X2,  2 tintas, numerados, tamaño 1/2  oficio, papel Bond 60 gr.</t>
    </r>
  </si>
  <si>
    <r>
      <rPr>
        <b/>
        <sz val="9"/>
        <rFont val="Arial"/>
        <family val="2"/>
      </rPr>
      <t xml:space="preserve"> Impresión de papelería o formularios comerciales - BLOQUES 50X2 INSPECCION DE SEGURIDAD A ESTABLECIMIENTOS, </t>
    </r>
    <r>
      <rPr>
        <sz val="9"/>
        <rFont val="Arial"/>
        <family val="2"/>
      </rPr>
      <t>Tamaño Carta,  2X2 Tintas  en Negra y Roja), Papel Bond. (Por  ambos lados, Con Original y Copia  en sedilla rosada, con enumeración a confirmar).</t>
    </r>
  </si>
  <si>
    <r>
      <rPr>
        <b/>
        <sz val="9"/>
        <rFont val="Arial"/>
        <family val="2"/>
      </rPr>
      <t xml:space="preserve"> Impresión de papelería o formularios comerciales - JUEGOS X 50, CERTIFICADO ESTABLECIMIENTOS</t>
    </r>
    <r>
      <rPr>
        <sz val="9"/>
        <rFont val="Arial"/>
        <family val="2"/>
      </rPr>
      <t xml:space="preserve">, Tamaño 1/2  carta, Bond 75 Grs, a 2 tintas negra y roja, con copia en sedilla color rosado, con enumeración a confirmar. </t>
    </r>
  </si>
  <si>
    <r>
      <rPr>
        <b/>
        <sz val="9"/>
        <rFont val="Arial"/>
        <family val="2"/>
      </rPr>
      <t xml:space="preserve"> Impresión de papelería o formularios comerciales - JUEGOS X  50 VALOR, ABNEGACIÓN Y DISCIPLINA, (HOJAS ORDEN DEL DIA)</t>
    </r>
    <r>
      <rPr>
        <sz val="9"/>
        <rFont val="Arial"/>
        <family val="2"/>
      </rPr>
      <t xml:space="preserve"> , Orden del día, Tamaño Carta, 2 tintas negra y roja,  Papel  Bond 75 Grs,  con copia en sedilla, con enumeración a confirmar.</t>
    </r>
  </si>
  <si>
    <r>
      <rPr>
        <b/>
        <sz val="9"/>
        <rFont val="Arial"/>
        <family val="2"/>
      </rPr>
      <t xml:space="preserve"> Impresión de papelería o formularios comerciales - Carnet del Sisbe</t>
    </r>
    <r>
      <rPr>
        <sz val="9"/>
        <rFont val="Arial"/>
        <family val="2"/>
      </rPr>
      <t>, Tamaño Carta, Bond 90 Grs.</t>
    </r>
  </si>
  <si>
    <r>
      <rPr>
        <b/>
        <sz val="9"/>
        <rFont val="Arial"/>
        <family val="2"/>
      </rPr>
      <t xml:space="preserve"> Impresión de papelería o formularios comerciales -  Sistema de Identificación y Clasificación de Potenciales Beneficiarios para programas Sociales,</t>
    </r>
    <r>
      <rPr>
        <sz val="9"/>
        <rFont val="Arial"/>
        <family val="2"/>
      </rPr>
      <t xml:space="preserve"> Tamaño doble Oficio,  Bond 90 Grs. (Por ambos lados)</t>
    </r>
  </si>
  <si>
    <r>
      <t xml:space="preserve"> </t>
    </r>
    <r>
      <rPr>
        <b/>
        <sz val="9"/>
        <rFont val="Arial"/>
        <family val="2"/>
      </rPr>
      <t xml:space="preserve">Impresión de papelería o formularios comerciales -  </t>
    </r>
    <r>
      <rPr>
        <sz val="9"/>
        <rFont val="Arial"/>
        <family val="2"/>
      </rPr>
      <t xml:space="preserve">BLOQUES 50X2, </t>
    </r>
    <r>
      <rPr>
        <b/>
        <sz val="9"/>
        <rFont val="Arial"/>
        <family val="2"/>
      </rPr>
      <t>INFORME FALLAS MECANICAS,</t>
    </r>
    <r>
      <rPr>
        <sz val="9"/>
        <rFont val="Arial"/>
        <family val="2"/>
      </rPr>
      <t xml:space="preserve"> 2 TINTAS, NUMERADO, TAMAÑO  1/2  CARTA.</t>
    </r>
  </si>
  <si>
    <r>
      <rPr>
        <b/>
        <sz val="9"/>
        <rFont val="Arial"/>
        <family val="2"/>
      </rPr>
      <t xml:space="preserve"> Impresión de papelería o formularios comerciales -  </t>
    </r>
    <r>
      <rPr>
        <sz val="9"/>
        <rFont val="Arial"/>
        <family val="2"/>
      </rPr>
      <t xml:space="preserve">BLOQUES 50X2, </t>
    </r>
    <r>
      <rPr>
        <b/>
        <sz val="9"/>
        <rFont val="Arial"/>
        <family val="2"/>
      </rPr>
      <t>ACTAS DE REVISIÓN DE EQUIPOS</t>
    </r>
    <r>
      <rPr>
        <sz val="9"/>
        <rFont val="Arial"/>
        <family val="2"/>
      </rPr>
      <t>, 2 TINTAS, NUMERADOS, PAPEL QUIMICO, TAMAÑO CARTA</t>
    </r>
  </si>
  <si>
    <r>
      <rPr>
        <b/>
        <sz val="9"/>
        <rFont val="Arial"/>
        <family val="2"/>
      </rPr>
      <t xml:space="preserve"> Impresión de papelería o formularios comerciales -  </t>
    </r>
    <r>
      <rPr>
        <sz val="9"/>
        <rFont val="Arial"/>
        <family val="2"/>
      </rPr>
      <t xml:space="preserve">BLOQUES 50X2, </t>
    </r>
    <r>
      <rPr>
        <b/>
        <sz val="9"/>
        <rFont val="Arial"/>
        <family val="2"/>
      </rPr>
      <t>ENTREGA DE MAQUINAS Y HERRAMIENTAS</t>
    </r>
    <r>
      <rPr>
        <sz val="9"/>
        <rFont val="Arial"/>
        <family val="2"/>
      </rPr>
      <t>, 2 TINTAS, NUMERADO, PAPEL QUIMICO, TAMAÑO CARTA.</t>
    </r>
  </si>
  <si>
    <r>
      <rPr>
        <b/>
        <sz val="9"/>
        <rFont val="Arial"/>
        <family val="2"/>
      </rPr>
      <t>Impresión de papelería o formularios comerciales -</t>
    </r>
    <r>
      <rPr>
        <sz val="9"/>
        <rFont val="Arial"/>
        <family val="2"/>
      </rPr>
      <t xml:space="preserve">  JUEGOS X 3, </t>
    </r>
    <r>
      <rPr>
        <b/>
        <sz val="9"/>
        <rFont val="Arial"/>
        <family val="2"/>
      </rPr>
      <t xml:space="preserve">FORMATO UNICO HOJA DE VIDA PERSONA </t>
    </r>
    <r>
      <rPr>
        <sz val="9"/>
        <rFont val="Arial"/>
        <family val="2"/>
      </rPr>
      <t>NATURAL, 1X0 TINTAS, BOND BLANCO 75 GRS.</t>
    </r>
  </si>
  <si>
    <r>
      <rPr>
        <b/>
        <sz val="9"/>
        <rFont val="Arial"/>
        <family val="2"/>
      </rPr>
      <t xml:space="preserve"> Impresión de papelería o formularios comerciales -   HOJAS ENCUENTA DE SATISFACCIÓN DEL USUARIO, QUEJAS  MEDIACIONES</t>
    </r>
    <r>
      <rPr>
        <sz val="9"/>
        <rFont val="Arial"/>
        <family val="2"/>
      </rPr>
      <t>, 1 Tinta, Bond blanco 75 Grs.</t>
    </r>
  </si>
  <si>
    <r>
      <rPr>
        <b/>
        <sz val="9"/>
        <rFont val="Arial"/>
        <family val="2"/>
      </rPr>
      <t xml:space="preserve"> Impresión de papelería o formularios comerciales -   HOJAS ENCUENTA DE SATISFACCIÓN PROMOCIÓN DE LOS DERECHOS</t>
    </r>
    <r>
      <rPr>
        <sz val="9"/>
        <rFont val="Arial"/>
        <family val="2"/>
      </rPr>
      <t>, 1 Tinta, Bond 75 Grs.</t>
    </r>
  </si>
  <si>
    <r>
      <rPr>
        <b/>
        <sz val="9"/>
        <rFont val="Arial"/>
        <family val="2"/>
      </rPr>
      <t xml:space="preserve"> Impresión de papelería o formularios comerciales -  HOJAS CONSTANCIA DE PROMOCIÓN DE LOS DERECHOS,</t>
    </r>
    <r>
      <rPr>
        <sz val="9"/>
        <rFont val="Arial"/>
        <family val="2"/>
      </rPr>
      <t xml:space="preserve"> 1 Tinta,  Bond Blanco 75 Grs.</t>
    </r>
  </si>
  <si>
    <r>
      <rPr>
        <b/>
        <sz val="9"/>
        <rFont val="Arial"/>
        <family val="2"/>
      </rPr>
      <t xml:space="preserve"> Impresión de papelería o formularios comerciales -  ACTA DE INSPECCION A LA INFORMACIÓN,</t>
    </r>
    <r>
      <rPr>
        <sz val="9"/>
        <rFont val="Arial"/>
        <family val="2"/>
      </rPr>
      <t xml:space="preserve">  Bloques  50X2, 1X1 Tinta, Bond Blanco  75 GRS.</t>
    </r>
  </si>
  <si>
    <r>
      <rPr>
        <b/>
        <sz val="9"/>
        <rFont val="Arial"/>
        <family val="2"/>
      </rPr>
      <t xml:space="preserve"> Impresión de papelería o formularios comerciales -  INFORME DE INFRACCIÓN</t>
    </r>
    <r>
      <rPr>
        <sz val="9"/>
        <rFont val="Arial"/>
        <family val="2"/>
      </rPr>
      <t xml:space="preserve">, Bloques  50X2, 1 Tinta, Bond Blanco de 75 Grs </t>
    </r>
  </si>
  <si>
    <r>
      <rPr>
        <b/>
        <sz val="9"/>
        <rFont val="Arial"/>
        <family val="2"/>
      </rPr>
      <t xml:space="preserve"> Impresión de papelería o formularios comerciales -   HOJAS CONTROL INSTRUMENTOS DE PESAR</t>
    </r>
    <r>
      <rPr>
        <sz val="9"/>
        <rFont val="Arial"/>
        <family val="2"/>
      </rPr>
      <t>, 1 Tinta, Bond Blanco 75 Grs</t>
    </r>
  </si>
  <si>
    <r>
      <rPr>
        <b/>
        <sz val="9"/>
        <rFont val="Arial"/>
        <family val="2"/>
      </rPr>
      <t xml:space="preserve"> Impresión de papelería o formularios comerciales -   ACTA DE VERIFICACIÓN DE CONTENIDO NETO EN PREEMPACADOS,</t>
    </r>
    <r>
      <rPr>
        <sz val="9"/>
        <rFont val="Arial"/>
        <family val="2"/>
      </rPr>
      <t xml:space="preserve"> Bloques 50x2, 1X1 Tinta, Bond blanco 75 Grs, Numerados</t>
    </r>
  </si>
  <si>
    <r>
      <rPr>
        <b/>
        <sz val="9"/>
        <rFont val="Arial"/>
        <family val="2"/>
      </rPr>
      <t xml:space="preserve"> Impresión de papelería o formularios comerciales -  ACTA DE VERIFICACIÓN DE INSTRUMENTOS  DE PESAJE</t>
    </r>
    <r>
      <rPr>
        <sz val="9"/>
        <rFont val="Arial"/>
        <family val="2"/>
      </rPr>
      <t>, Bloques 50X2X2, 1X1 Tinta, Numerados</t>
    </r>
  </si>
  <si>
    <r>
      <rPr>
        <b/>
        <sz val="9"/>
        <rFont val="Arial"/>
        <family val="2"/>
      </rPr>
      <t xml:space="preserve"> Impresión de papelería o formularios comerciales -   ACTA DE INSPECCIÓN  A LA INFORMACIÓN,  PRECONTRACTUAL</t>
    </r>
    <r>
      <rPr>
        <sz val="9"/>
        <rFont val="Arial"/>
        <family val="2"/>
      </rPr>
      <t>,  Bloques 50X2, 1X0 Tintas Bond 75 Grs, Númerados.</t>
    </r>
  </si>
  <si>
    <r>
      <rPr>
        <b/>
        <sz val="9"/>
        <rFont val="Arial"/>
        <family val="2"/>
      </rPr>
      <t xml:space="preserve"> Impresión de papelería o formularios comerciales -   HOJAS  ACTA DE CALIBRACIÓN DE LAS UNIDADES DE MEDIDA</t>
    </r>
    <r>
      <rPr>
        <sz val="9"/>
        <rFont val="Arial"/>
        <family val="2"/>
      </rPr>
      <t>, 1X0 Tintas,  Bond Blanco 75 Grs, númerados.</t>
    </r>
  </si>
  <si>
    <r>
      <rPr>
        <b/>
        <sz val="9"/>
        <rFont val="Arial"/>
        <family val="2"/>
      </rPr>
      <t xml:space="preserve"> Impresión de papelería o formularios comerciales -  DENUNCIAS POR POSIBLE VIOLACION  A  NORMAS, </t>
    </r>
    <r>
      <rPr>
        <sz val="9"/>
        <rFont val="Arial"/>
        <family val="2"/>
      </rPr>
      <t>Juegos X 2, 1X1 y 1X0 Tintas Bond Blanco 75 Grs.</t>
    </r>
  </si>
  <si>
    <r>
      <rPr>
        <b/>
        <sz val="9"/>
        <rFont val="Arial"/>
        <family val="2"/>
      </rPr>
      <t xml:space="preserve"> Impresión de papelería o formularios comerciales -  HOJAS ENCUESTA DE SATISFACCIÓN DE LOS SUJETOS SOMETIDOS A CONTROL</t>
    </r>
    <r>
      <rPr>
        <sz val="9"/>
        <rFont val="Arial"/>
        <family val="2"/>
      </rPr>
      <t>, 1 tinta, Bond Blanco 75 Grs.</t>
    </r>
  </si>
  <si>
    <r>
      <rPr>
        <b/>
        <sz val="9"/>
        <rFont val="Arial"/>
        <family val="2"/>
      </rPr>
      <t xml:space="preserve"> Impresión de papelería o formularios comerciales -   CARATULAS PARA EXPEDIENTES,</t>
    </r>
    <r>
      <rPr>
        <sz val="9"/>
        <rFont val="Arial"/>
        <family val="2"/>
      </rPr>
      <t xml:space="preserve"> 1 Tinta, Bristol Blanco</t>
    </r>
  </si>
  <si>
    <r>
      <rPr>
        <b/>
        <sz val="9"/>
        <rFont val="Arial"/>
        <family val="2"/>
      </rPr>
      <t xml:space="preserve"> Impresión de papelería o formularios comerciales -  SOBRES</t>
    </r>
    <r>
      <rPr>
        <sz val="9"/>
        <rFont val="Arial"/>
        <family val="2"/>
      </rPr>
      <t xml:space="preserve"> EN  LINO BELGA 90 GRS, TROQUELADOS, REPUJADOS Y PEGADOS INDIVIDUALMENTE.</t>
    </r>
  </si>
  <si>
    <r>
      <t xml:space="preserve"> Impresión de papelería o formularios comerciales -   ORDEN DE INCAUTACIÓN DE ELEMENTOS, </t>
    </r>
    <r>
      <rPr>
        <sz val="9"/>
        <rFont val="Arial"/>
        <family val="2"/>
      </rPr>
      <t>talonarios 50X3, 1 tinta, papel quimico, numerados, tamaño  media carta</t>
    </r>
  </si>
  <si>
    <r>
      <t xml:space="preserve"> Impresión de papelería o formularios comerciales -   LABORATORIO SALUD AMBIENTAL PROGRAMA DE VIGILANCIA EPIDEMIOLOGICA DE OF Y VEO,  </t>
    </r>
    <r>
      <rPr>
        <sz val="9"/>
        <rFont val="Arial"/>
        <family val="2"/>
      </rPr>
      <t xml:space="preserve"> juegos X 2, 1x1 tinta, tamaño carta, númerados, bond blanco 75 Grs.</t>
    </r>
  </si>
  <si>
    <r>
      <t xml:space="preserve"> Impresión de papelería o formularios comerciales -   REGISTRO DE ENCUESTA LARVARIA, </t>
    </r>
    <r>
      <rPr>
        <sz val="9"/>
        <rFont val="Arial"/>
        <family val="2"/>
      </rPr>
      <t>Bloques 50X2, 1x0 tintas, papel quimico, tamaño carta, númerados.</t>
    </r>
  </si>
  <si>
    <r>
      <rPr>
        <b/>
        <sz val="9"/>
        <rFont val="Arial"/>
        <family val="2"/>
      </rPr>
      <t xml:space="preserve">Lámparas y bombillas                                                                           Balastos de lamparas y transformadores de lamparas.                         Iluminación de interiores y artefactos                                                         Ferretería eléctrica y suministros                                                                        </t>
    </r>
    <r>
      <rPr>
        <sz val="9"/>
        <rFont val="Arial"/>
        <family val="2"/>
      </rPr>
      <t xml:space="preserve">            Adecuación y mantenimiento ala red de iluminación de las oficinas donde funciona la sede de la Admón Municipal.</t>
    </r>
  </si>
  <si>
    <r>
      <t xml:space="preserve">43211503
43211507
43211508
43211509
</t>
    </r>
    <r>
      <rPr>
        <sz val="9"/>
        <rFont val="Calibri"/>
        <family val="2"/>
      </rPr>
      <t>43211711
45111616</t>
    </r>
  </si>
  <si>
    <r>
      <t xml:space="preserve">Adquisición de computadores de escritorio, computadores portátiles, computadores tipo tableta, </t>
    </r>
    <r>
      <rPr>
        <sz val="9"/>
        <rFont val="Calibri"/>
        <family val="2"/>
      </rPr>
      <t>videobeam, escáner, para la Administración Central Municipal</t>
    </r>
  </si>
  <si>
    <r>
      <t xml:space="preserve">81111900
</t>
    </r>
    <r>
      <rPr>
        <sz val="9"/>
        <rFont val="Calibri"/>
        <family val="2"/>
      </rPr>
      <t>81112003</t>
    </r>
  </si>
  <si>
    <r>
      <rPr>
        <sz val="9"/>
        <rFont val="Calibri"/>
        <family val="2"/>
      </rPr>
      <t xml:space="preserve">81112004
</t>
    </r>
  </si>
  <si>
    <r>
      <t xml:space="preserve">Arrendamiento de instalaciones comerciales o industriales- </t>
    </r>
    <r>
      <rPr>
        <b/>
        <sz val="9"/>
        <rFont val="Arial"/>
        <family val="2"/>
      </rPr>
      <t>Arrendamiento de las oficinas donde funciona el Sisben</t>
    </r>
  </si>
  <si>
    <r>
      <t xml:space="preserve">Planificación o administración de proyectos- </t>
    </r>
    <r>
      <rPr>
        <b/>
        <sz val="9"/>
        <rFont val="Arial"/>
        <family val="2"/>
      </rPr>
      <t>Contrapartida proceso de estratificacion</t>
    </r>
  </si>
  <si>
    <r>
      <t xml:space="preserve">Planificación o administración de proyectos- </t>
    </r>
    <r>
      <rPr>
        <b/>
        <sz val="9"/>
        <rFont val="Arial"/>
        <family val="2"/>
      </rPr>
      <t xml:space="preserve">Desarrollo de actividades administrativas para generar estratificacion </t>
    </r>
  </si>
  <si>
    <r>
      <t>Servicios de cáterin en la obra o lugar de trabajo-</t>
    </r>
    <r>
      <rPr>
        <b/>
        <sz val="9"/>
        <rFont val="Arial"/>
        <family val="2"/>
      </rPr>
      <t xml:space="preserve"> Desayunos, almuerzos, cenas, Refrigerios para los eventos de la Secretaria de Planeación</t>
    </r>
  </si>
  <si>
    <r>
      <t xml:space="preserve">Servicios de personal temporal - </t>
    </r>
    <r>
      <rPr>
        <b/>
        <sz val="9"/>
        <rFont val="Arial"/>
        <family val="2"/>
      </rPr>
      <t xml:space="preserve">Prestación del servicio de control físico urbanístico en el territorio del municipio de Manizales y servicio juridico para la descongestión de la inspeción de control urbano </t>
    </r>
  </si>
  <si>
    <r>
      <t xml:space="preserve">Servicio de asesoramiento en recursos humanos- </t>
    </r>
    <r>
      <rPr>
        <b/>
        <sz val="9"/>
        <rFont val="Arial"/>
        <family val="2"/>
      </rPr>
      <t>procesos concurso y evaluación curadores.</t>
    </r>
  </si>
  <si>
    <r>
      <t xml:space="preserve">Alquiler de vehículos- </t>
    </r>
    <r>
      <rPr>
        <b/>
        <sz val="9"/>
        <rFont val="Arial"/>
        <family val="2"/>
      </rPr>
      <t>Servicio deTransporte para la secretaria de Planeación</t>
    </r>
  </si>
  <si>
    <r>
      <t xml:space="preserve">Servicios legales sobre competencia o regulaciones gubernamentales- </t>
    </r>
    <r>
      <rPr>
        <b/>
        <sz val="9"/>
        <rFont val="Arial"/>
        <family val="2"/>
      </rPr>
      <t>Revisión juridica del POT</t>
    </r>
  </si>
  <si>
    <r>
      <t xml:space="preserve">Papel para ploter 
Cartuchos de titntas 
</t>
    </r>
    <r>
      <rPr>
        <b/>
        <sz val="9"/>
        <rFont val="Arial"/>
        <family val="2"/>
      </rPr>
      <t>Compra de insumos para plotters</t>
    </r>
  </si>
  <si>
    <r>
      <t>Mantenimiento de equipos de impresión-</t>
    </r>
    <r>
      <rPr>
        <b/>
        <sz val="9"/>
        <rFont val="Arial"/>
        <family val="2"/>
      </rPr>
      <t xml:space="preserve"> mantenimiento del plotter</t>
    </r>
  </si>
  <si>
    <r>
      <t xml:space="preserve">Software de manejo de base de datos orientada al objeto- </t>
    </r>
    <r>
      <rPr>
        <b/>
        <sz val="9"/>
        <rFont val="Arial"/>
        <family val="2"/>
      </rPr>
      <t>suscripción a una base de datos para la liquidación de los fondos de compensación</t>
    </r>
  </si>
  <si>
    <r>
      <t>Impresión de publicaciones -</t>
    </r>
    <r>
      <rPr>
        <b/>
        <sz val="9"/>
        <rFont val="Arial"/>
        <family val="2"/>
      </rPr>
      <t xml:space="preserve"> Boletines estadisticos</t>
    </r>
  </si>
  <si>
    <r>
      <t xml:space="preserve">Servicios de personal temporal- </t>
    </r>
    <r>
      <rPr>
        <b/>
        <sz val="9"/>
        <rFont val="Arial"/>
        <family val="2"/>
      </rPr>
      <t xml:space="preserve">Para el desarrollo de las funciones concernientes al CIE y SIG </t>
    </r>
  </si>
  <si>
    <r>
      <t xml:space="preserve">Servicios de personal temporal- </t>
    </r>
    <r>
      <rPr>
        <b/>
        <sz val="9"/>
        <rFont val="Arial"/>
        <family val="2"/>
      </rPr>
      <t>Para el desarrollo de las funciones concernientes al SISBEN</t>
    </r>
  </si>
  <si>
    <r>
      <t xml:space="preserve">Servicios de personal temporal- </t>
    </r>
    <r>
      <rPr>
        <b/>
        <sz val="9"/>
        <rFont val="Arial"/>
        <family val="2"/>
      </rPr>
      <t xml:space="preserve">Para el desarrollo de las funciones concernientes para el observatorio de politicas publicas </t>
    </r>
  </si>
  <si>
    <r>
      <t>Servicios de personal temporal-</t>
    </r>
    <r>
      <rPr>
        <b/>
        <sz val="9"/>
        <rFont val="Arial"/>
        <family val="2"/>
      </rPr>
      <t xml:space="preserve"> Para apoyo a la Secretaría de Planeación - Planeación estratégica </t>
    </r>
  </si>
  <si>
    <r>
      <t>Servicios de implementación de aplicaciones -</t>
    </r>
    <r>
      <rPr>
        <b/>
        <sz val="9"/>
        <rFont val="Arial"/>
        <family val="2"/>
      </rPr>
      <t xml:space="preserve"> Adquisición y/ o renovación de licencias.</t>
    </r>
  </si>
  <si>
    <r>
      <t xml:space="preserve">Arrendamiento de instalaciones comerciales o industriales- </t>
    </r>
    <r>
      <rPr>
        <b/>
        <sz val="9"/>
        <rFont val="Arial"/>
        <family val="2"/>
      </rPr>
      <t>Arrendamiento auditorios para capacitacion y eventos</t>
    </r>
  </si>
  <si>
    <r>
      <rPr>
        <b/>
        <sz val="9"/>
        <rFont val="Arial"/>
        <family val="2"/>
      </rPr>
      <t>Servicios de extensión</t>
    </r>
    <r>
      <rPr>
        <sz val="9"/>
        <rFont val="Arial"/>
        <family val="2"/>
      </rPr>
      <t xml:space="preserve">   Mejoramiento de los Procesos Agroindustriales - Mejoramiento de la capacidad del capital humano y social de los habitantes del sector rural del municipio de Manizales</t>
    </r>
  </si>
  <si>
    <r>
      <rPr>
        <b/>
        <sz val="9"/>
        <rFont val="Arial"/>
        <family val="2"/>
      </rPr>
      <t xml:space="preserve">Servicios de asesoramiento sobre ética ambiental </t>
    </r>
    <r>
      <rPr>
        <sz val="9"/>
        <rFont val="Arial"/>
        <family val="2"/>
      </rPr>
      <t xml:space="preserve">      Fortalecimiento del componente ambiental de los procesos desarrollados en la zona rural del munipio de Manizales - mejoramiento de la capacidad del capital humano y social de los habitantes del sector rural del municipio de Manizales</t>
    </r>
  </si>
  <si>
    <r>
      <rPr>
        <b/>
        <sz val="9"/>
        <rFont val="Arial"/>
        <family val="2"/>
      </rPr>
      <t>Planificación o administración de proyectos</t>
    </r>
    <r>
      <rPr>
        <sz val="9"/>
        <rFont val="Arial"/>
        <family val="2"/>
      </rPr>
      <t xml:space="preserve">   Dia del campesino</t>
    </r>
  </si>
  <si>
    <r>
      <rPr>
        <b/>
        <sz val="9"/>
        <rFont val="Arial"/>
        <family val="2"/>
      </rPr>
      <t>Planificación o administración de proyectos</t>
    </r>
    <r>
      <rPr>
        <sz val="9"/>
        <rFont val="Arial"/>
        <family val="2"/>
      </rPr>
      <t xml:space="preserve">   Hacer mejoramiento de la caficultura mediante entrega de materiales y equipamento para el proceso del café</t>
    </r>
  </si>
  <si>
    <r>
      <rPr>
        <b/>
        <sz val="9"/>
        <rFont val="Arial"/>
        <family val="2"/>
      </rPr>
      <t>Planificación o administración de proyectos</t>
    </r>
    <r>
      <rPr>
        <sz val="9"/>
        <rFont val="Arial"/>
        <family val="2"/>
      </rPr>
      <t xml:space="preserve">   Realizar Convenio de Garantías Complementarias</t>
    </r>
  </si>
  <si>
    <r>
      <rPr>
        <b/>
        <sz val="9"/>
        <rFont val="Arial"/>
        <family val="2"/>
      </rPr>
      <t>Planificación o administración de proyectos</t>
    </r>
    <r>
      <rPr>
        <sz val="9"/>
        <rFont val="Arial"/>
        <family val="2"/>
      </rPr>
      <t xml:space="preserve">  formalización de predios</t>
    </r>
  </si>
  <si>
    <r>
      <rPr>
        <b/>
        <sz val="9"/>
        <rFont val="Arial"/>
        <family val="2"/>
      </rPr>
      <t>Planificación o administración de proyectos</t>
    </r>
    <r>
      <rPr>
        <sz val="9"/>
        <rFont val="Arial"/>
        <family val="2"/>
      </rPr>
      <t xml:space="preserve">  filtros de agua</t>
    </r>
  </si>
  <si>
    <r>
      <rPr>
        <b/>
        <sz val="9"/>
        <rFont val="Arial"/>
        <family val="2"/>
      </rPr>
      <t>Producto : Servicio de ingeniería y diseño para sistemas de control de procesos</t>
    </r>
    <r>
      <rPr>
        <sz val="9"/>
        <rFont val="Arial"/>
        <family val="2"/>
      </rPr>
      <t xml:space="preserve">
Apoyar, coordinar y articular el sistema de informacion para la calidad de la atencion en salud con el sistema de informacion en salud municipal, el Sistema Obligatorio de la garantia de calidad, la red pública y privada del municipio de manizales y el sistema de informacion general de la alcaldia.</t>
    </r>
  </si>
  <si>
    <r>
      <t xml:space="preserve"> Producto : Servicios de evaluación de sistemas de salud: </t>
    </r>
    <r>
      <rPr>
        <sz val="9"/>
        <rFont val="Arial"/>
        <family val="2"/>
      </rPr>
      <t>Apoyar la gestión del equipo de garantía de la calidad de la secretaría de salud pública  en el desarrollo  del sistema obligatorio de garantía de la calidad de la atención en salud, ejecutando cada una de las acciones propias del mismo en los programas de salud oral y atención al usuario</t>
    </r>
  </si>
  <si>
    <r>
      <t xml:space="preserve"> Producto : Servicios de evaluación de sistemas de salud: </t>
    </r>
    <r>
      <rPr>
        <sz val="9"/>
        <rFont val="Arial"/>
        <family val="2"/>
      </rPr>
      <t>Apoyar la gestión del equipo de garantía de la calidad de la secretaría de salud pública  en el desarrollo  del sistema  obligatorio de garantía de la calidad de la atención en salud, incluyendo el seguimiento y la supervisión  de las eses  públicas de carácter municipal, en sus cuatro componentes: sistema único de habilitación, auditoria para el mejoramiento de la calidad de la atención de salud, sistema único de acreditación, sistema de información de la calidad y atención al usuario</t>
    </r>
  </si>
  <si>
    <r>
      <t xml:space="preserve"> Producto : Servicios de evaluación de sistemas de salud: </t>
    </r>
    <r>
      <rPr>
        <sz val="9"/>
        <rFont val="Arial"/>
        <family val="2"/>
      </rPr>
      <t>Ejecutar la gestión del sistema de atención a la comunidad en la resolutividad de quejas interpuestas ,  equipo de garantía de la calidad de la secretaría de salud pública  en el desarrollo  del sistema obligatorio de garantía de la calidad  atención en salud, ejecutando cada una de las acciones propias de cada uno de los componentes del mismo</t>
    </r>
  </si>
  <si>
    <r>
      <rPr>
        <u val="single"/>
        <sz val="9"/>
        <rFont val="Arial"/>
        <family val="2"/>
      </rPr>
      <t xml:space="preserve">Producto : Servicios de Inmunización </t>
    </r>
    <r>
      <rPr>
        <sz val="9"/>
        <rFont val="Arial"/>
        <family val="2"/>
      </rPr>
      <t>(Desarrollar las acciones de vacunación extramural, MRC y BAC)</t>
    </r>
  </si>
  <si>
    <r>
      <rPr>
        <u val="single"/>
        <sz val="9"/>
        <rFont val="Arial"/>
        <family val="2"/>
      </rPr>
      <t xml:space="preserve">Clase : Reparación de equipo médico o quirúrgico
</t>
    </r>
    <r>
      <rPr>
        <sz val="9"/>
        <rFont val="Arial"/>
        <family val="2"/>
      </rPr>
      <t xml:space="preserve"> (mantenimiento preventivo y correctivo al cuarto frío del Municipio)</t>
    </r>
  </si>
  <si>
    <r>
      <rPr>
        <b/>
        <sz val="9"/>
        <rFont val="Arial"/>
        <family val="2"/>
      </rPr>
      <t>Producto : Servicios de prevención o control de epidemias.</t>
    </r>
    <r>
      <rPr>
        <sz val="9"/>
        <rFont val="Arial"/>
        <family val="2"/>
      </rPr>
      <t xml:space="preserve">
Lo que se requiere es una contrtación de una institución con experiencia y criterio para operar y gestionar los riesgos en las comunidades; las intervenciones son determinadas por los eventos notificados y son definidas por el Sistema de Vigilancia Nacional y Local. (conforme a Protocolos de Instituto Nacional de Salud y el Ministerio de Salud); el ejecutor debe realizar actividades tanto individuales como colectivas para cada uno de los eventos, sujetos a vigilancia como la realización de visitas domiciliarias, operaciones barrido, visitas institucionales, búsqueda activa de casos, aplicación de quimioprofilaxis, toma de muestras, evaluación de convivientes, evaluación del estado de salud en comunidades o grupos determinados, entre otras, con el fin de realizar contención y prevenir la propagación de diferentes eventos sujetos a vigilancia epidemiológica en el ámbito municipal, nacional e internacional, además de la participación en análisis de casos.</t>
    </r>
  </si>
  <si>
    <r>
      <rPr>
        <b/>
        <sz val="9"/>
        <rFont val="Arial"/>
        <family val="2"/>
      </rPr>
      <t xml:space="preserve">Producto : Servicios de prevención o control de la tuberculosis. </t>
    </r>
    <r>
      <rPr>
        <sz val="9"/>
        <rFont val="Arial"/>
        <family val="2"/>
      </rPr>
      <t xml:space="preserve">
Lo que se requiere es un profesional con experiencia y criterio que pueda operar el programa de control de la tuberculosis, realizando administración de bases de datos, asistencia técnica, asesoría a las UPGD (unidades primarias generadoras de datos),  verificación de tratamientos de tal manera que se garantice los servicios, tratamientos y el flujo de la información correspondiente</t>
    </r>
  </si>
  <si>
    <r>
      <rPr>
        <b/>
        <sz val="9"/>
        <rFont val="Arial"/>
        <family val="2"/>
      </rPr>
      <t>Producto : Servicios de prevención o control de epidemias.</t>
    </r>
    <r>
      <rPr>
        <sz val="9"/>
        <rFont val="Arial"/>
        <family val="2"/>
      </rPr>
      <t xml:space="preserve">
Lo que se requiere es la </t>
    </r>
    <r>
      <rPr>
        <u val="single"/>
        <sz val="9"/>
        <rFont val="Arial"/>
        <family val="2"/>
      </rPr>
      <t>contratación de un profesional de la salud</t>
    </r>
    <r>
      <rPr>
        <sz val="9"/>
        <rFont val="Arial"/>
        <family val="2"/>
      </rPr>
      <t xml:space="preserve"> con experiencia y criterio para operar y gestionar el SIVIGILA,  (sistema de información de la vigilancia epidemiológica), construcción y Consolidación de Bases de Datos de los eventos notificados</t>
    </r>
  </si>
  <si>
    <r>
      <t xml:space="preserve">
Clase :  Personal profesional permanente de soporte Personas de soporte de prestación de servicios de salud. Lo que se requiere es la </t>
    </r>
    <r>
      <rPr>
        <u val="single"/>
        <sz val="9"/>
        <rFont val="Arial"/>
        <family val="2"/>
      </rPr>
      <t xml:space="preserve">contratación de un profesional de la salud  </t>
    </r>
    <r>
      <rPr>
        <sz val="9"/>
        <rFont val="Arial"/>
        <family val="2"/>
      </rPr>
      <t>con criterio y experiencia para Aplicación, monitoreo y sistematización de encuestas de satisfacción, apoyo a la construcción de planes de mejoramiento y atención al usuario en el servicio de atención a la comunidad de la Secretaría de Salud Pública.</t>
    </r>
  </si>
  <si>
    <r>
      <t xml:space="preserve">
Clase : Personal profesional permanente de soporte de prestación de servicios de salud. Lo que se requiere es la </t>
    </r>
    <r>
      <rPr>
        <u val="single"/>
        <sz val="9"/>
        <rFont val="Arial"/>
        <family val="2"/>
      </rPr>
      <t xml:space="preserve">contratación de 3 profesionales  de la salud  </t>
    </r>
    <r>
      <rPr>
        <sz val="9"/>
        <rFont val="Arial"/>
        <family val="2"/>
      </rPr>
      <t>con criterio y experiencia para programas de atención a población victima</t>
    </r>
  </si>
  <si>
    <r>
      <t xml:space="preserve">
Clase : Personas de soporte de prestación de servicios de salud. Lo que se requiere es la </t>
    </r>
    <r>
      <rPr>
        <u val="single"/>
        <sz val="9"/>
        <rFont val="Arial"/>
        <family val="2"/>
      </rPr>
      <t xml:space="preserve">contratación de un profesional de la salud  </t>
    </r>
  </si>
  <si>
    <r>
      <t xml:space="preserve">Clase : Servicios temporales de recursos humanos
Lo que se requiere es la </t>
    </r>
    <r>
      <rPr>
        <u val="single"/>
        <sz val="9"/>
        <rFont val="Arial"/>
        <family val="2"/>
      </rPr>
      <t xml:space="preserve">contratación de un auxiliar de la salud </t>
    </r>
    <r>
      <rPr>
        <sz val="9"/>
        <rFont val="Arial"/>
        <family val="2"/>
      </rPr>
      <t>con criterio y experiencia para "realizar registro de localizacion y caracterización de personas con discapacidad en el muncipio de  manizales y apoyo al programa de discapacidad</t>
    </r>
  </si>
  <si>
    <r>
      <t xml:space="preserve">Clase : Servicios temporales de recursos humanos
Lo que se requiere es la </t>
    </r>
    <r>
      <rPr>
        <u val="single"/>
        <sz val="9"/>
        <rFont val="Arial"/>
        <family val="2"/>
      </rPr>
      <t xml:space="preserve">contratación de un profesional de la salud </t>
    </r>
    <r>
      <rPr>
        <sz val="9"/>
        <rFont val="Arial"/>
        <family val="2"/>
      </rPr>
      <t>con criterio y experiencia para "realizar apoyo al programa de discapacidad en el muncipio de  manizales</t>
    </r>
  </si>
  <si>
    <r>
      <t xml:space="preserve">Clase : Servicios temporales de recursos humanos
Lo que se requiere es la </t>
    </r>
    <r>
      <rPr>
        <u val="single"/>
        <sz val="9"/>
        <rFont val="Arial"/>
        <family val="2"/>
      </rPr>
      <t xml:space="preserve">contratación de un profesional de la salud </t>
    </r>
    <r>
      <rPr>
        <sz val="9"/>
        <rFont val="Arial"/>
        <family val="2"/>
      </rPr>
      <t>con criterio y experiencia para  realizar actividaes de promocion y prevencion  salud auditiva"</t>
    </r>
  </si>
  <si>
    <r>
      <t xml:space="preserve">Clase : Servicios temporales de recursos humanos
Lo que se requiere es la </t>
    </r>
    <r>
      <rPr>
        <u val="single"/>
        <sz val="9"/>
        <rFont val="Arial"/>
        <family val="2"/>
      </rPr>
      <t xml:space="preserve">contratación de un profesional de la salud </t>
    </r>
    <r>
      <rPr>
        <sz val="9"/>
        <rFont val="Arial"/>
        <family val="2"/>
      </rPr>
      <t>con criterio y experiencia para "realizar programa de prevención de lesiones evitables-riesgo cardiovascular"</t>
    </r>
  </si>
  <si>
    <r>
      <rPr>
        <b/>
        <sz val="9"/>
        <rFont val="Arial"/>
        <family val="2"/>
      </rPr>
      <t>Salud Animal:</t>
    </r>
    <r>
      <rPr>
        <sz val="9"/>
        <rFont val="Arial"/>
        <family val="2"/>
      </rPr>
      <t xml:space="preserve"> Evaluación MV pre quirúrgica, cirugía de esterilización y cuidados post-quirúrgicos (400 animales)</t>
    </r>
  </si>
  <si>
    <r>
      <rPr>
        <b/>
        <sz val="9"/>
        <rFont val="Arial"/>
        <family val="2"/>
      </rPr>
      <t>Pergaminos - notas de estilo:</t>
    </r>
    <r>
      <rPr>
        <sz val="9"/>
        <rFont val="Arial"/>
        <family val="2"/>
      </rPr>
      <t xml:space="preserve">
Suministro y elaboraciónde pergaminos y notas de estilo que sean solicitadas por el despacho del alcalde</t>
    </r>
  </si>
  <si>
    <t>MUNICIPIO DE MANIZALES</t>
  </si>
  <si>
    <t>CALLE 19 No. 21-44  -  C.A.M. TORRE A</t>
  </si>
  <si>
    <t>MANIZALES.GOV.CO</t>
  </si>
  <si>
    <t>VISION DEL MUNICIPIO DEL PLAN DE DESARROLLO: “Manizales  es  un  territorio  amable  que  se  identifica  por  el  bienestar  de  sus  ciudadanos(as),  que  se  piensa  y  se  construye  respetando  las  diferencias  y  se gobierna bajo principios éticos y democráticos, resultado de un desarrollo sostenible con énfasis en la educación sobresaliente, la cultura, la participación ciudadana, la integración estratégica con la región, la innovación, el emprendimiento, el aprovechamiento de su riqueza natural y el reconocimiento de su patrimonio.”                                                               MISION:
El Municipio de Manizales genera bienestar a todos los grupos poblacionales a través de una administración efectiva de los recursos, bajo un concepto gerencial que promueve el desarrollo físico,económico y sociocultural para mejorar la calidad de
vida de sus habitantes.</t>
  </si>
  <si>
    <t>Comprende cuatro líneas estrategicas a saber: Desarrollo Social, Desarrollo Institucional, Desarrollo Ecónomico y Productivo, y Desarrollo del Habitat</t>
  </si>
  <si>
    <t>jairo.hoyos@manizale.gov.co</t>
  </si>
  <si>
    <t>adicion</t>
  </si>
  <si>
    <r>
      <rPr>
        <sz val="9"/>
        <color indexed="10"/>
        <rFont val="Arial"/>
        <family val="2"/>
      </rPr>
      <t>82101505</t>
    </r>
    <r>
      <rPr>
        <sz val="9"/>
        <rFont val="Arial"/>
        <family val="2"/>
      </rPr>
      <t xml:space="preserve">
82101501
82101502
82101601
82101602
82101503
82101500</t>
    </r>
  </si>
  <si>
    <t xml:space="preserve">
39101900
39111500
39121700</t>
  </si>
  <si>
    <t>30111500
30131700
30161500
30181500
30181600
30181700
30181800</t>
  </si>
  <si>
    <t>39101900
39111500
39121700</t>
  </si>
  <si>
    <t>53111500
53111600</t>
  </si>
  <si>
    <t xml:space="preserve">53111601
53111602
</t>
  </si>
  <si>
    <t>60101000      60101100   60101200</t>
  </si>
</sst>
</file>

<file path=xl/styles.xml><?xml version="1.0" encoding="utf-8"?>
<styleSheet xmlns="http://schemas.openxmlformats.org/spreadsheetml/2006/main">
  <numFmts count="21">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quot;$&quot;\ * #,##0_);_(&quot;$&quot;\ * \(#,##0\);_(&quot;$&quot;\ * &quot;-&quot;??_);_(@_)"/>
    <numFmt numFmtId="173" formatCode="dd\-mm\-yy;@"/>
    <numFmt numFmtId="174" formatCode="_ * #,##0.00_ ;_ * \-#,##0.00_ ;_ * &quot;-&quot;??_ ;_ @_ "/>
    <numFmt numFmtId="175" formatCode="_ &quot;$&quot;\ * #,##0.00_ ;_ &quot;$&quot;\ * \-#,##0.00_ ;_ &quot;$&quot;\ * &quot;-&quot;??_ ;_ @_ "/>
    <numFmt numFmtId="176" formatCode="#,##0;[Red]#,##0"/>
  </numFmts>
  <fonts count="80">
    <font>
      <sz val="11"/>
      <color theme="1"/>
      <name val="Calibri"/>
      <family val="2"/>
    </font>
    <font>
      <sz val="11"/>
      <color indexed="8"/>
      <name val="Calibri"/>
      <family val="2"/>
    </font>
    <font>
      <sz val="10"/>
      <color indexed="8"/>
      <name val="Arial"/>
      <family val="2"/>
    </font>
    <font>
      <sz val="10"/>
      <name val="Arial"/>
      <family val="2"/>
    </font>
    <font>
      <sz val="10"/>
      <name val="Verdana"/>
      <family val="2"/>
    </font>
    <font>
      <sz val="9"/>
      <name val="Arial"/>
      <family val="2"/>
    </font>
    <font>
      <b/>
      <sz val="9"/>
      <name val="Arial"/>
      <family val="2"/>
    </font>
    <font>
      <u val="single"/>
      <sz val="9"/>
      <name val="Arial"/>
      <family val="2"/>
    </font>
    <font>
      <sz val="9"/>
      <name val="Calibri"/>
      <family val="2"/>
    </font>
    <font>
      <sz val="9"/>
      <name val="Tahoma"/>
      <family val="2"/>
    </font>
    <font>
      <sz val="8"/>
      <name val="Arial"/>
      <family val="2"/>
    </font>
    <font>
      <sz val="9"/>
      <color indexed="10"/>
      <name val="Arial"/>
      <family val="2"/>
    </font>
    <font>
      <sz val="8"/>
      <name val="Verdan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9"/>
      <color indexed="8"/>
      <name val="Calibri"/>
      <family val="2"/>
    </font>
    <font>
      <sz val="9"/>
      <color indexed="8"/>
      <name val="Calibri"/>
      <family val="2"/>
    </font>
    <font>
      <sz val="9"/>
      <color indexed="9"/>
      <name val="Calibri"/>
      <family val="2"/>
    </font>
    <font>
      <sz val="9"/>
      <color indexed="8"/>
      <name val="Arial"/>
      <family val="2"/>
    </font>
    <font>
      <b/>
      <sz val="9"/>
      <name val="Calibri"/>
      <family val="2"/>
    </font>
    <font>
      <b/>
      <sz val="9"/>
      <color indexed="8"/>
      <name val="Arial Narrow"/>
      <family val="2"/>
    </font>
    <font>
      <sz val="9"/>
      <color indexed="8"/>
      <name val="Arial Narrow"/>
      <family val="2"/>
    </font>
    <font>
      <b/>
      <sz val="9"/>
      <color indexed="8"/>
      <name val="Arial"/>
      <family val="2"/>
    </font>
    <font>
      <b/>
      <sz val="9"/>
      <color indexed="8"/>
      <name val="Tahoma"/>
      <family val="2"/>
    </font>
    <font>
      <sz val="9"/>
      <color indexed="8"/>
      <name val="Tahoma"/>
      <family val="2"/>
    </font>
    <font>
      <sz val="9"/>
      <color indexed="10"/>
      <name val="Calibri"/>
      <family val="2"/>
    </font>
    <font>
      <sz val="12"/>
      <color indexed="8"/>
      <name val="Tahoma"/>
      <family val="2"/>
    </font>
    <font>
      <sz val="8"/>
      <color indexed="8"/>
      <name val="Arial"/>
      <family val="2"/>
    </font>
    <font>
      <b/>
      <sz val="8"/>
      <color indexed="8"/>
      <name val="Arial"/>
      <family val="2"/>
    </font>
    <font>
      <u val="single"/>
      <sz val="8"/>
      <color indexed="12"/>
      <name val="Arial"/>
      <family val="2"/>
    </font>
    <font>
      <u val="single"/>
      <sz val="9"/>
      <color indexed="12"/>
      <name val="Arial"/>
      <family val="2"/>
    </font>
    <font>
      <sz val="8"/>
      <color indexed="36"/>
      <name val="Verdan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9"/>
      <color theme="1"/>
      <name val="Calibri"/>
      <family val="2"/>
    </font>
    <font>
      <sz val="9"/>
      <color theme="1"/>
      <name val="Calibri"/>
      <family val="2"/>
    </font>
    <font>
      <sz val="9"/>
      <color theme="0"/>
      <name val="Calibri"/>
      <family val="2"/>
    </font>
    <font>
      <sz val="9"/>
      <color theme="1"/>
      <name val="Arial"/>
      <family val="2"/>
    </font>
    <font>
      <b/>
      <sz val="9"/>
      <color theme="1"/>
      <name val="Arial Narrow"/>
      <family val="2"/>
    </font>
    <font>
      <sz val="9"/>
      <color theme="1"/>
      <name val="Arial Narrow"/>
      <family val="2"/>
    </font>
    <font>
      <b/>
      <sz val="9"/>
      <color theme="1"/>
      <name val="Arial"/>
      <family val="2"/>
    </font>
    <font>
      <b/>
      <sz val="9"/>
      <color theme="1"/>
      <name val="Tahoma"/>
      <family val="2"/>
    </font>
    <font>
      <sz val="9"/>
      <color theme="1"/>
      <name val="Tahoma"/>
      <family val="2"/>
    </font>
    <font>
      <sz val="9"/>
      <color rgb="FFFF0000"/>
      <name val="Calibri"/>
      <family val="2"/>
    </font>
    <font>
      <sz val="12"/>
      <color theme="1"/>
      <name val="Tahoma"/>
      <family val="2"/>
    </font>
    <font>
      <sz val="8"/>
      <color theme="1"/>
      <name val="Arial"/>
      <family val="2"/>
    </font>
    <font>
      <b/>
      <sz val="8"/>
      <color theme="1"/>
      <name val="Arial"/>
      <family val="2"/>
    </font>
    <font>
      <u val="single"/>
      <sz val="8"/>
      <color theme="10"/>
      <name val="Arial"/>
      <family val="2"/>
    </font>
    <font>
      <u val="single"/>
      <sz val="9"/>
      <color theme="10"/>
      <name val="Arial"/>
      <family val="2"/>
    </font>
    <font>
      <sz val="8"/>
      <color rgb="FF7030A0"/>
      <name val="Verdana"/>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medium"/>
      <bottom/>
    </border>
    <border>
      <left style="thin"/>
      <right style="medium"/>
      <top style="medium"/>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top style="thin"/>
      <bottom style="thin"/>
    </border>
    <border>
      <left/>
      <right/>
      <top/>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8" fillId="20" borderId="0" applyNumberFormat="0" applyBorder="0" applyAlignment="0" applyProtection="0"/>
    <xf numFmtId="0" fontId="49" fillId="21" borderId="1" applyNumberFormat="0" applyAlignment="0" applyProtection="0"/>
    <xf numFmtId="0" fontId="50" fillId="22" borderId="2" applyNumberFormat="0" applyAlignment="0" applyProtection="0"/>
    <xf numFmtId="0" fontId="51" fillId="0" borderId="3" applyNumberFormat="0" applyFill="0" applyAlignment="0" applyProtection="0"/>
    <xf numFmtId="0" fontId="52" fillId="0" borderId="0" applyNumberFormat="0" applyFill="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7" fillId="28" borderId="0" applyNumberFormat="0" applyBorder="0" applyAlignment="0" applyProtection="0"/>
    <xf numFmtId="0" fontId="53" fillId="29" borderId="1" applyNumberFormat="0" applyAlignment="0" applyProtection="0"/>
    <xf numFmtId="0" fontId="54" fillId="0" borderId="0" applyNumberFormat="0" applyFill="0" applyBorder="0" applyAlignment="0" applyProtection="0"/>
    <xf numFmtId="0" fontId="5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4"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5" fontId="1" fillId="0" borderId="0" applyFont="0" applyFill="0" applyBorder="0" applyAlignment="0" applyProtection="0"/>
    <xf numFmtId="0" fontId="56" fillId="31" borderId="0" applyNumberFormat="0" applyBorder="0" applyAlignment="0" applyProtection="0"/>
    <xf numFmtId="0" fontId="0" fillId="0" borderId="0">
      <alignment/>
      <protection/>
    </xf>
    <xf numFmtId="0" fontId="3" fillId="0" borderId="0">
      <alignment/>
      <protection/>
    </xf>
    <xf numFmtId="0" fontId="3" fillId="0" borderId="0">
      <alignment/>
      <protection/>
    </xf>
    <xf numFmtId="0" fontId="3" fillId="0" borderId="0">
      <alignment/>
      <protection/>
    </xf>
    <xf numFmtId="0" fontId="1" fillId="0" borderId="0">
      <alignment/>
      <protection/>
    </xf>
    <xf numFmtId="0" fontId="4" fillId="0" borderId="0">
      <alignment/>
      <protection/>
    </xf>
    <xf numFmtId="0" fontId="2" fillId="0" borderId="0">
      <alignment/>
      <protection/>
    </xf>
    <xf numFmtId="0" fontId="0" fillId="32" borderId="4" applyNumberFormat="0" applyFont="0" applyAlignment="0" applyProtection="0"/>
    <xf numFmtId="9" fontId="0" fillId="0" borderId="0" applyFont="0" applyFill="0" applyBorder="0" applyAlignment="0" applyProtection="0"/>
    <xf numFmtId="0" fontId="57" fillId="21" borderId="5" applyNumberFormat="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6" applyNumberFormat="0" applyFill="0" applyAlignment="0" applyProtection="0"/>
    <xf numFmtId="0" fontId="62" fillId="0" borderId="7" applyNumberFormat="0" applyFill="0" applyAlignment="0" applyProtection="0"/>
    <xf numFmtId="0" fontId="52" fillId="0" borderId="8" applyNumberFormat="0" applyFill="0" applyAlignment="0" applyProtection="0"/>
    <xf numFmtId="0" fontId="63" fillId="0" borderId="9" applyNumberFormat="0" applyFill="0" applyAlignment="0" applyProtection="0"/>
  </cellStyleXfs>
  <cellXfs count="168">
    <xf numFmtId="0" fontId="0" fillId="0" borderId="0" xfId="0" applyFont="1" applyAlignment="1">
      <alignment/>
    </xf>
    <xf numFmtId="0" fontId="64" fillId="0" borderId="0" xfId="0" applyFont="1" applyAlignment="1">
      <alignment horizontal="center" vertical="center"/>
    </xf>
    <xf numFmtId="0" fontId="65" fillId="0" borderId="0" xfId="0" applyFont="1" applyAlignment="1">
      <alignment horizontal="justify" vertical="center" wrapText="1"/>
    </xf>
    <xf numFmtId="0" fontId="65" fillId="0" borderId="0" xfId="0" applyFont="1" applyAlignment="1">
      <alignment horizontal="center" vertical="center" wrapText="1"/>
    </xf>
    <xf numFmtId="0" fontId="65" fillId="0" borderId="0" xfId="0" applyFont="1" applyAlignment="1">
      <alignment horizontal="left" vertical="center" wrapText="1"/>
    </xf>
    <xf numFmtId="3" fontId="65" fillId="0" borderId="0" xfId="0" applyNumberFormat="1" applyFont="1" applyAlignment="1">
      <alignment horizontal="right" vertical="center" wrapText="1"/>
    </xf>
    <xf numFmtId="0" fontId="65" fillId="0" borderId="0" xfId="0" applyFont="1" applyAlignment="1">
      <alignment vertical="center" wrapText="1"/>
    </xf>
    <xf numFmtId="0" fontId="66" fillId="23" borderId="10" xfId="38" applyFont="1" applyBorder="1" applyAlignment="1">
      <alignment horizontal="justify" vertical="center" wrapText="1"/>
    </xf>
    <xf numFmtId="0" fontId="66" fillId="23" borderId="10" xfId="38" applyFont="1" applyBorder="1" applyAlignment="1">
      <alignment horizontal="center" vertical="center" wrapText="1"/>
    </xf>
    <xf numFmtId="0" fontId="66" fillId="23" borderId="10" xfId="38" applyFont="1" applyBorder="1" applyAlignment="1">
      <alignment horizontal="left" vertical="center" wrapText="1"/>
    </xf>
    <xf numFmtId="3" fontId="66" fillId="23" borderId="10" xfId="38" applyNumberFormat="1" applyFont="1" applyBorder="1" applyAlignment="1">
      <alignment horizontal="right" vertical="center" wrapText="1"/>
    </xf>
    <xf numFmtId="0" fontId="66" fillId="23" borderId="11" xfId="38" applyFont="1" applyBorder="1" applyAlignment="1">
      <alignment horizontal="left" vertical="center" wrapText="1"/>
    </xf>
    <xf numFmtId="0" fontId="64" fillId="0" borderId="0" xfId="0" applyFont="1" applyFill="1" applyAlignment="1">
      <alignment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horizontal="justify" vertical="center" wrapText="1"/>
    </xf>
    <xf numFmtId="16" fontId="5" fillId="0" borderId="13" xfId="0" applyNumberFormat="1"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3"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65" fillId="0" borderId="0" xfId="0" applyFont="1" applyFill="1" applyAlignment="1">
      <alignment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justify" vertical="center" wrapText="1"/>
    </xf>
    <xf numFmtId="16" fontId="5" fillId="0" borderId="16" xfId="0" applyNumberFormat="1"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6" xfId="0" applyFont="1" applyFill="1" applyBorder="1" applyAlignment="1">
      <alignment horizontal="left" vertical="center" wrapText="1"/>
    </xf>
    <xf numFmtId="3" fontId="5" fillId="0" borderId="16" xfId="0" applyNumberFormat="1" applyFont="1" applyFill="1" applyBorder="1" applyAlignment="1">
      <alignment horizontal="right" vertical="center" wrapText="1"/>
    </xf>
    <xf numFmtId="0" fontId="5" fillId="0" borderId="17" xfId="0" applyFont="1" applyFill="1" applyBorder="1" applyAlignment="1">
      <alignment horizontal="left" vertical="center" wrapText="1"/>
    </xf>
    <xf numFmtId="0" fontId="64" fillId="0" borderId="18" xfId="0" applyFont="1" applyFill="1" applyBorder="1" applyAlignment="1">
      <alignment wrapText="1"/>
    </xf>
    <xf numFmtId="0" fontId="5" fillId="0" borderId="16" xfId="60" applyFont="1" applyFill="1" applyBorder="1" applyAlignment="1">
      <alignment horizontal="justify" vertical="center" wrapText="1"/>
      <protection/>
    </xf>
    <xf numFmtId="3" fontId="5" fillId="0" borderId="16" xfId="0" applyNumberFormat="1" applyFont="1" applyFill="1" applyBorder="1" applyAlignment="1">
      <alignment horizontal="center" vertical="center" wrapText="1"/>
    </xf>
    <xf numFmtId="3" fontId="5" fillId="0" borderId="16" xfId="0" applyNumberFormat="1" applyFont="1" applyFill="1" applyBorder="1" applyAlignment="1">
      <alignment horizontal="left" vertical="center" wrapText="1"/>
    </xf>
    <xf numFmtId="0" fontId="5" fillId="0" borderId="17" xfId="0" applyFont="1" applyFill="1" applyBorder="1" applyAlignment="1">
      <alignment horizontal="left" vertical="top" wrapText="1"/>
    </xf>
    <xf numFmtId="0" fontId="65" fillId="0" borderId="18" xfId="0" applyFont="1" applyBorder="1" applyAlignment="1">
      <alignment/>
    </xf>
    <xf numFmtId="0" fontId="5" fillId="0" borderId="15" xfId="56" applyFont="1" applyFill="1" applyBorder="1" applyAlignment="1">
      <alignment horizontal="center" vertical="center" wrapText="1"/>
      <protection/>
    </xf>
    <xf numFmtId="0" fontId="5" fillId="0" borderId="15" xfId="57" applyFont="1" applyFill="1" applyBorder="1" applyAlignment="1">
      <alignment horizontal="center" vertical="center" wrapText="1"/>
      <protection/>
    </xf>
    <xf numFmtId="0" fontId="5" fillId="0" borderId="15" xfId="0" applyFont="1" applyFill="1" applyBorder="1" applyAlignment="1">
      <alignment horizontal="center" vertical="center"/>
    </xf>
    <xf numFmtId="0" fontId="64" fillId="0" borderId="0" xfId="0" applyFont="1" applyAlignment="1">
      <alignment wrapText="1"/>
    </xf>
    <xf numFmtId="0" fontId="65" fillId="0" borderId="0" xfId="0" applyFont="1" applyAlignment="1">
      <alignment wrapText="1"/>
    </xf>
    <xf numFmtId="0" fontId="65" fillId="0" borderId="16" xfId="0" applyFont="1" applyFill="1" applyBorder="1" applyAlignment="1">
      <alignment wrapText="1"/>
    </xf>
    <xf numFmtId="0" fontId="65" fillId="0" borderId="0" xfId="0" applyFont="1" applyFill="1" applyAlignment="1">
      <alignment wrapText="1"/>
    </xf>
    <xf numFmtId="0" fontId="67" fillId="0" borderId="0" xfId="0" applyFont="1" applyFill="1" applyAlignment="1">
      <alignment wrapText="1"/>
    </xf>
    <xf numFmtId="2" fontId="5" fillId="0" borderId="15" xfId="56" applyNumberFormat="1" applyFont="1" applyFill="1" applyBorder="1" applyAlignment="1">
      <alignment horizontal="center" vertical="center" wrapText="1"/>
      <protection/>
    </xf>
    <xf numFmtId="0" fontId="5" fillId="0" borderId="16" xfId="56" applyFont="1" applyFill="1" applyBorder="1" applyAlignment="1">
      <alignment horizontal="justify" vertical="center" wrapText="1"/>
      <protection/>
    </xf>
    <xf numFmtId="14" fontId="5" fillId="0" borderId="16" xfId="56" applyNumberFormat="1" applyFont="1" applyFill="1" applyBorder="1" applyAlignment="1">
      <alignment horizontal="center" vertical="center" wrapText="1"/>
      <protection/>
    </xf>
    <xf numFmtId="0" fontId="5" fillId="0" borderId="16" xfId="56" applyFont="1" applyFill="1" applyBorder="1" applyAlignment="1">
      <alignment horizontal="center" vertical="center" wrapText="1"/>
      <protection/>
    </xf>
    <xf numFmtId="0" fontId="5" fillId="0" borderId="16" xfId="56" applyFont="1" applyFill="1" applyBorder="1" applyAlignment="1">
      <alignment horizontal="left" vertical="center" wrapText="1"/>
      <protection/>
    </xf>
    <xf numFmtId="0" fontId="5" fillId="0" borderId="17" xfId="56" applyFont="1" applyFill="1" applyBorder="1" applyAlignment="1">
      <alignment horizontal="left" vertical="center" wrapText="1"/>
      <protection/>
    </xf>
    <xf numFmtId="0" fontId="7" fillId="0" borderId="17" xfId="45" applyFont="1" applyFill="1" applyBorder="1" applyAlignment="1">
      <alignment horizontal="left" vertical="center" wrapText="1"/>
    </xf>
    <xf numFmtId="17" fontId="5" fillId="0" borderId="16" xfId="0" applyNumberFormat="1" applyFont="1" applyFill="1" applyBorder="1" applyAlignment="1">
      <alignment horizontal="center" vertical="center" wrapText="1"/>
    </xf>
    <xf numFmtId="0" fontId="5" fillId="0" borderId="16" xfId="55" applyFont="1" applyFill="1" applyBorder="1" applyAlignment="1">
      <alignment horizontal="justify" vertical="center" wrapText="1"/>
      <protection/>
    </xf>
    <xf numFmtId="173" fontId="5" fillId="0" borderId="16" xfId="0" applyNumberFormat="1" applyFont="1" applyFill="1" applyBorder="1" applyAlignment="1">
      <alignment horizontal="center" vertical="center" wrapText="1"/>
    </xf>
    <xf numFmtId="0" fontId="67" fillId="0" borderId="0" xfId="0" applyFont="1" applyAlignment="1">
      <alignment wrapText="1"/>
    </xf>
    <xf numFmtId="1" fontId="5" fillId="0" borderId="15" xfId="0" applyNumberFormat="1" applyFont="1" applyFill="1" applyBorder="1" applyAlignment="1">
      <alignment horizontal="center" vertical="center"/>
    </xf>
    <xf numFmtId="0" fontId="5" fillId="0" borderId="16" xfId="0" applyFont="1" applyFill="1" applyBorder="1" applyAlignment="1">
      <alignment horizontal="justify" vertical="center"/>
    </xf>
    <xf numFmtId="0" fontId="5" fillId="0" borderId="16" xfId="0" applyFont="1" applyFill="1" applyBorder="1" applyAlignment="1">
      <alignment horizontal="center" vertical="center"/>
    </xf>
    <xf numFmtId="0" fontId="5" fillId="0" borderId="17" xfId="0" applyFont="1" applyFill="1" applyBorder="1" applyAlignment="1">
      <alignment horizontal="left" vertical="center"/>
    </xf>
    <xf numFmtId="0" fontId="6" fillId="0" borderId="16" xfId="0" applyFont="1" applyFill="1" applyBorder="1" applyAlignment="1">
      <alignment horizontal="justify" vertical="center" wrapText="1"/>
    </xf>
    <xf numFmtId="0" fontId="5" fillId="0" borderId="16" xfId="0" applyNumberFormat="1" applyFont="1" applyFill="1" applyBorder="1" applyAlignment="1">
      <alignment horizontal="justify" vertical="center" wrapText="1"/>
    </xf>
    <xf numFmtId="0" fontId="5" fillId="0" borderId="16" xfId="0" applyNumberFormat="1" applyFont="1" applyFill="1" applyBorder="1" applyAlignment="1">
      <alignment horizontal="center" vertical="center" wrapText="1"/>
    </xf>
    <xf numFmtId="0" fontId="7" fillId="0" borderId="17" xfId="45" applyNumberFormat="1" applyFont="1" applyFill="1" applyBorder="1" applyAlignment="1">
      <alignment horizontal="left" vertical="center" wrapText="1"/>
    </xf>
    <xf numFmtId="0" fontId="5" fillId="0" borderId="0" xfId="0" applyFont="1" applyFill="1" applyAlignment="1">
      <alignment wrapText="1"/>
    </xf>
    <xf numFmtId="0" fontId="5" fillId="0" borderId="17" xfId="0" applyFont="1" applyFill="1" applyBorder="1" applyAlignment="1">
      <alignment horizontal="left" wrapText="1"/>
    </xf>
    <xf numFmtId="0" fontId="5" fillId="0" borderId="16" xfId="0" applyFont="1" applyFill="1" applyBorder="1" applyAlignment="1">
      <alignment vertical="center" wrapText="1"/>
    </xf>
    <xf numFmtId="0" fontId="7" fillId="0" borderId="17" xfId="45" applyFont="1" applyFill="1" applyBorder="1" applyAlignment="1">
      <alignment horizontal="left" wrapText="1"/>
    </xf>
    <xf numFmtId="0" fontId="5" fillId="0" borderId="17" xfId="0" applyFont="1" applyFill="1" applyBorder="1" applyAlignment="1">
      <alignment horizontal="left"/>
    </xf>
    <xf numFmtId="0" fontId="64" fillId="0" borderId="0" xfId="0" applyFont="1" applyFill="1" applyAlignment="1">
      <alignment wrapText="1"/>
    </xf>
    <xf numFmtId="0" fontId="65" fillId="33" borderId="0" xfId="0" applyFont="1" applyFill="1" applyAlignment="1">
      <alignment vertical="center" wrapText="1"/>
    </xf>
    <xf numFmtId="0" fontId="8" fillId="0" borderId="0" xfId="0" applyFont="1" applyAlignment="1">
      <alignment vertical="center" wrapText="1"/>
    </xf>
    <xf numFmtId="0" fontId="5" fillId="0" borderId="16" xfId="59" applyFont="1" applyFill="1" applyBorder="1" applyAlignment="1" applyProtection="1">
      <alignment horizontal="justify" vertical="center" wrapText="1"/>
      <protection hidden="1"/>
    </xf>
    <xf numFmtId="14" fontId="5" fillId="0" borderId="16" xfId="0" applyNumberFormat="1" applyFont="1" applyFill="1" applyBorder="1" applyAlignment="1">
      <alignment horizontal="center" vertical="center" wrapText="1"/>
    </xf>
    <xf numFmtId="0" fontId="65" fillId="33" borderId="0" xfId="0" applyFont="1" applyFill="1" applyAlignment="1">
      <alignment wrapText="1"/>
    </xf>
    <xf numFmtId="0" fontId="5" fillId="0" borderId="16" xfId="0" applyFont="1" applyFill="1" applyBorder="1" applyAlignment="1">
      <alignment vertical="center"/>
    </xf>
    <xf numFmtId="0" fontId="8" fillId="0" borderId="15" xfId="0" applyFont="1" applyFill="1" applyBorder="1" applyAlignment="1">
      <alignment horizontal="center" vertical="center" wrapText="1"/>
    </xf>
    <xf numFmtId="0" fontId="8" fillId="0" borderId="16" xfId="0" applyFont="1" applyFill="1" applyBorder="1" applyAlignment="1">
      <alignment horizontal="left" vertical="center" wrapText="1"/>
    </xf>
    <xf numFmtId="0" fontId="8" fillId="0" borderId="16" xfId="0" applyFont="1" applyFill="1" applyBorder="1" applyAlignment="1">
      <alignment horizontal="center" vertical="center" wrapText="1"/>
    </xf>
    <xf numFmtId="0" fontId="8" fillId="0" borderId="17" xfId="0" applyFont="1" applyFill="1" applyBorder="1" applyAlignment="1">
      <alignment horizontal="left" vertical="center" wrapText="1"/>
    </xf>
    <xf numFmtId="0" fontId="34" fillId="0" borderId="0" xfId="0" applyFont="1" applyFill="1" applyAlignment="1">
      <alignment vertical="center" wrapText="1"/>
    </xf>
    <xf numFmtId="0" fontId="8" fillId="0" borderId="0" xfId="0" applyFont="1" applyFill="1" applyAlignment="1">
      <alignment vertical="center" wrapText="1"/>
    </xf>
    <xf numFmtId="0" fontId="68" fillId="0" borderId="0" xfId="0" applyFont="1" applyFill="1" applyAlignment="1">
      <alignment vertical="center" wrapText="1"/>
    </xf>
    <xf numFmtId="0" fontId="6" fillId="0" borderId="15" xfId="0" applyFont="1" applyFill="1" applyBorder="1" applyAlignment="1">
      <alignment horizontal="center" vertical="center" wrapText="1"/>
    </xf>
    <xf numFmtId="0" fontId="69" fillId="0" borderId="0" xfId="0" applyFont="1" applyFill="1" applyAlignment="1">
      <alignment vertical="center" wrapText="1"/>
    </xf>
    <xf numFmtId="0" fontId="70" fillId="0" borderId="0" xfId="0" applyFont="1" applyFill="1" applyAlignment="1">
      <alignment wrapText="1"/>
    </xf>
    <xf numFmtId="0" fontId="5" fillId="0" borderId="15" xfId="38" applyFont="1" applyFill="1" applyBorder="1" applyAlignment="1">
      <alignment horizontal="center" vertical="center" wrapText="1"/>
    </xf>
    <xf numFmtId="0" fontId="5" fillId="0" borderId="16" xfId="38" applyFont="1" applyFill="1" applyBorder="1" applyAlignment="1">
      <alignment horizontal="justify" vertical="center" wrapText="1"/>
    </xf>
    <xf numFmtId="14" fontId="5" fillId="0" borderId="16" xfId="38" applyNumberFormat="1" applyFont="1" applyFill="1" applyBorder="1" applyAlignment="1">
      <alignment horizontal="center" vertical="center" wrapText="1"/>
    </xf>
    <xf numFmtId="0" fontId="5" fillId="0" borderId="16" xfId="38" applyFont="1" applyFill="1" applyBorder="1" applyAlignment="1">
      <alignment horizontal="center" vertical="center" wrapText="1"/>
    </xf>
    <xf numFmtId="0" fontId="5" fillId="0" borderId="16" xfId="38" applyFont="1" applyFill="1" applyBorder="1" applyAlignment="1">
      <alignment horizontal="left" vertical="center" wrapText="1"/>
    </xf>
    <xf numFmtId="0" fontId="5" fillId="0" borderId="17" xfId="38" applyFont="1" applyFill="1" applyBorder="1" applyAlignment="1">
      <alignment horizontal="left" vertical="center" wrapText="1"/>
    </xf>
    <xf numFmtId="0" fontId="6" fillId="0" borderId="15" xfId="0" applyFont="1" applyFill="1" applyBorder="1" applyAlignment="1">
      <alignment horizontal="center" vertical="center"/>
    </xf>
    <xf numFmtId="15" fontId="5" fillId="0" borderId="16" xfId="0" applyNumberFormat="1" applyFont="1" applyFill="1" applyBorder="1" applyAlignment="1">
      <alignment horizontal="center" vertical="center" wrapText="1"/>
    </xf>
    <xf numFmtId="0" fontId="65" fillId="0" borderId="0" xfId="0" applyFont="1" applyFill="1" applyAlignment="1">
      <alignment/>
    </xf>
    <xf numFmtId="0" fontId="65" fillId="0" borderId="0" xfId="0" applyFont="1" applyAlignment="1">
      <alignment/>
    </xf>
    <xf numFmtId="0" fontId="5" fillId="0" borderId="15" xfId="54" applyFont="1" applyFill="1" applyBorder="1" applyAlignment="1">
      <alignment horizontal="center" vertical="center" wrapText="1"/>
      <protection/>
    </xf>
    <xf numFmtId="0" fontId="7" fillId="0" borderId="17" xfId="45" applyFont="1" applyFill="1" applyBorder="1" applyAlignment="1">
      <alignment horizontal="left" vertical="center"/>
    </xf>
    <xf numFmtId="1" fontId="5" fillId="0" borderId="16" xfId="0" applyNumberFormat="1" applyFont="1" applyFill="1" applyBorder="1" applyAlignment="1">
      <alignment horizontal="justify" vertical="center" wrapText="1"/>
    </xf>
    <xf numFmtId="0" fontId="5" fillId="0" borderId="16" xfId="58" applyFont="1" applyFill="1" applyBorder="1" applyAlignment="1">
      <alignment horizontal="justify" vertical="center" wrapText="1"/>
      <protection/>
    </xf>
    <xf numFmtId="14" fontId="5" fillId="0" borderId="16" xfId="47" applyNumberFormat="1" applyFont="1" applyFill="1" applyBorder="1" applyAlignment="1">
      <alignment horizontal="center" vertical="center" wrapText="1"/>
    </xf>
    <xf numFmtId="0" fontId="71" fillId="0" borderId="0" xfId="0" applyFont="1" applyFill="1" applyAlignment="1">
      <alignment wrapText="1"/>
    </xf>
    <xf numFmtId="0" fontId="5" fillId="0" borderId="16" xfId="54" applyFont="1" applyFill="1" applyBorder="1" applyAlignment="1">
      <alignment horizontal="justify" vertical="center" wrapText="1"/>
      <protection/>
    </xf>
    <xf numFmtId="17" fontId="5" fillId="0" borderId="16" xfId="0" applyNumberFormat="1" applyFont="1" applyFill="1" applyBorder="1" applyAlignment="1">
      <alignment horizontal="center" vertical="center"/>
    </xf>
    <xf numFmtId="0" fontId="5" fillId="0" borderId="16" xfId="54" applyFont="1" applyFill="1" applyBorder="1" applyAlignment="1">
      <alignment horizontal="left" vertical="center" wrapText="1"/>
      <protection/>
    </xf>
    <xf numFmtId="0" fontId="5" fillId="0" borderId="16" xfId="54" applyFont="1" applyFill="1" applyBorder="1" applyAlignment="1">
      <alignment horizontal="center" vertical="center" wrapText="1"/>
      <protection/>
    </xf>
    <xf numFmtId="0" fontId="72" fillId="0" borderId="0" xfId="0" applyFont="1" applyFill="1" applyAlignment="1">
      <alignment wrapText="1"/>
    </xf>
    <xf numFmtId="17" fontId="5" fillId="0" borderId="16" xfId="54" applyNumberFormat="1" applyFont="1" applyFill="1" applyBorder="1" applyAlignment="1">
      <alignment horizontal="center" vertical="center" wrapText="1"/>
      <protection/>
    </xf>
    <xf numFmtId="0" fontId="5" fillId="0" borderId="17" xfId="54" applyFont="1" applyFill="1" applyBorder="1" applyAlignment="1">
      <alignment horizontal="left" vertical="center" wrapText="1"/>
      <protection/>
    </xf>
    <xf numFmtId="0" fontId="9" fillId="0" borderId="0" xfId="0" applyFont="1" applyFill="1" applyBorder="1" applyAlignment="1">
      <alignment horizontal="center" vertical="center"/>
    </xf>
    <xf numFmtId="0" fontId="65" fillId="0" borderId="16" xfId="54" applyFont="1" applyFill="1" applyBorder="1" applyAlignment="1">
      <alignment vertical="center" wrapText="1"/>
      <protection/>
    </xf>
    <xf numFmtId="1" fontId="5" fillId="0" borderId="16" xfId="54" applyNumberFormat="1" applyFont="1" applyFill="1" applyBorder="1" applyAlignment="1">
      <alignment horizontal="justify" vertical="center" wrapText="1"/>
      <protection/>
    </xf>
    <xf numFmtId="0" fontId="65" fillId="0" borderId="0" xfId="0" applyFont="1" applyFill="1" applyBorder="1" applyAlignment="1">
      <alignment wrapText="1"/>
    </xf>
    <xf numFmtId="0" fontId="5" fillId="0" borderId="17" xfId="0" applyFont="1" applyFill="1" applyBorder="1" applyAlignment="1">
      <alignment vertical="center" wrapText="1"/>
    </xf>
    <xf numFmtId="4" fontId="5" fillId="0" borderId="16" xfId="55" applyNumberFormat="1" applyFont="1" applyFill="1" applyBorder="1" applyAlignment="1">
      <alignment horizontal="center" vertical="center"/>
      <protection/>
    </xf>
    <xf numFmtId="0" fontId="5" fillId="0" borderId="17" xfId="45" applyFont="1" applyFill="1" applyBorder="1" applyAlignment="1">
      <alignment horizontal="left" vertical="center" wrapText="1"/>
    </xf>
    <xf numFmtId="1" fontId="5" fillId="0" borderId="16" xfId="45" applyNumberFormat="1" applyFont="1" applyFill="1" applyBorder="1" applyAlignment="1" applyProtection="1">
      <alignment horizontal="justify" vertical="center" wrapText="1"/>
      <protection locked="0"/>
    </xf>
    <xf numFmtId="0" fontId="67" fillId="0" borderId="0" xfId="0" applyFont="1" applyFill="1" applyAlignment="1">
      <alignment horizontal="center" vertical="center" wrapText="1"/>
    </xf>
    <xf numFmtId="0" fontId="73" fillId="0" borderId="0" xfId="0" applyFont="1" applyFill="1" applyAlignment="1">
      <alignment wrapText="1"/>
    </xf>
    <xf numFmtId="0" fontId="8" fillId="0" borderId="0" xfId="0" applyFont="1" applyFill="1" applyAlignment="1">
      <alignment wrapText="1"/>
    </xf>
    <xf numFmtId="0" fontId="65" fillId="0" borderId="19" xfId="0" applyFont="1" applyFill="1" applyBorder="1" applyAlignment="1">
      <alignment wrapText="1"/>
    </xf>
    <xf numFmtId="1" fontId="5" fillId="0" borderId="15" xfId="0" applyNumberFormat="1" applyFont="1" applyFill="1" applyBorder="1" applyAlignment="1">
      <alignment horizontal="center" vertical="center" wrapText="1"/>
    </xf>
    <xf numFmtId="0" fontId="5" fillId="0" borderId="17" xfId="38" applyFont="1" applyFill="1" applyBorder="1" applyAlignment="1">
      <alignment horizontal="left" wrapText="1"/>
    </xf>
    <xf numFmtId="1" fontId="5" fillId="0" borderId="20" xfId="0" applyNumberFormat="1" applyFont="1" applyFill="1" applyBorder="1" applyAlignment="1">
      <alignment horizontal="center" vertical="center"/>
    </xf>
    <xf numFmtId="0" fontId="5" fillId="0" borderId="21" xfId="0" applyFont="1" applyFill="1" applyBorder="1" applyAlignment="1">
      <alignment horizontal="justify" vertical="center" wrapText="1"/>
    </xf>
    <xf numFmtId="15" fontId="5" fillId="0" borderId="21" xfId="0" applyNumberFormat="1"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21" xfId="0" applyFont="1" applyFill="1" applyBorder="1" applyAlignment="1">
      <alignment horizontal="left" vertical="center" wrapText="1"/>
    </xf>
    <xf numFmtId="0" fontId="5" fillId="0" borderId="21" xfId="38" applyFont="1" applyFill="1" applyBorder="1" applyAlignment="1">
      <alignment horizontal="center" vertical="center" wrapText="1"/>
    </xf>
    <xf numFmtId="0" fontId="5" fillId="0" borderId="22" xfId="38" applyFont="1" applyFill="1" applyBorder="1" applyAlignment="1">
      <alignment horizontal="left" wrapText="1"/>
    </xf>
    <xf numFmtId="0" fontId="65" fillId="0" borderId="16" xfId="0" applyFont="1" applyFill="1" applyBorder="1" applyAlignment="1">
      <alignment horizontal="center" wrapText="1"/>
    </xf>
    <xf numFmtId="0" fontId="65" fillId="0" borderId="15" xfId="0" applyFont="1" applyFill="1" applyBorder="1" applyAlignment="1">
      <alignment horizontal="center" wrapText="1"/>
    </xf>
    <xf numFmtId="0" fontId="74" fillId="0" borderId="0" xfId="0" applyFont="1" applyAlignment="1">
      <alignment wrapText="1"/>
    </xf>
    <xf numFmtId="0" fontId="74" fillId="0" borderId="0" xfId="0" applyFont="1" applyAlignment="1">
      <alignment horizontal="center" vertical="center" wrapText="1"/>
    </xf>
    <xf numFmtId="0" fontId="75" fillId="0" borderId="12" xfId="0" applyFont="1" applyBorder="1" applyAlignment="1">
      <alignment wrapText="1"/>
    </xf>
    <xf numFmtId="0" fontId="76" fillId="0" borderId="14" xfId="0" applyFont="1" applyBorder="1" applyAlignment="1">
      <alignment wrapText="1"/>
    </xf>
    <xf numFmtId="0" fontId="75" fillId="0" borderId="0" xfId="0" applyFont="1" applyAlignment="1">
      <alignment horizontal="center" vertical="center" wrapText="1"/>
    </xf>
    <xf numFmtId="0" fontId="75" fillId="0" borderId="15" xfId="0" applyFont="1" applyBorder="1" applyAlignment="1">
      <alignment wrapText="1"/>
    </xf>
    <xf numFmtId="0" fontId="75" fillId="0" borderId="17" xfId="0" applyFont="1" applyBorder="1" applyAlignment="1">
      <alignment wrapText="1"/>
    </xf>
    <xf numFmtId="0" fontId="75" fillId="0" borderId="17" xfId="0" applyFont="1" applyBorder="1" applyAlignment="1" quotePrefix="1">
      <alignment horizontal="left" wrapText="1"/>
    </xf>
    <xf numFmtId="0" fontId="77" fillId="0" borderId="17" xfId="45" applyFont="1" applyBorder="1" applyAlignment="1" quotePrefix="1">
      <alignment wrapText="1"/>
    </xf>
    <xf numFmtId="0" fontId="75" fillId="0" borderId="15" xfId="0" applyFont="1" applyBorder="1" applyAlignment="1">
      <alignment vertical="center" wrapText="1"/>
    </xf>
    <xf numFmtId="0" fontId="75" fillId="0" borderId="16" xfId="0" applyFont="1" applyBorder="1" applyAlignment="1">
      <alignment horizontal="justify" wrapText="1"/>
    </xf>
    <xf numFmtId="0" fontId="10" fillId="0" borderId="17" xfId="45" applyFont="1" applyBorder="1" applyAlignment="1">
      <alignment wrapText="1"/>
    </xf>
    <xf numFmtId="0" fontId="75" fillId="0" borderId="0" xfId="0" applyFont="1" applyFill="1" applyAlignment="1">
      <alignment horizontal="center" vertical="center" wrapText="1"/>
    </xf>
    <xf numFmtId="176" fontId="75" fillId="0" borderId="0" xfId="0" applyNumberFormat="1" applyFont="1" applyFill="1" applyAlignment="1">
      <alignment horizontal="right" vertical="center" wrapText="1"/>
    </xf>
    <xf numFmtId="0" fontId="77" fillId="0" borderId="17" xfId="45" applyFont="1" applyBorder="1" applyAlignment="1">
      <alignment wrapText="1"/>
    </xf>
    <xf numFmtId="0" fontId="75" fillId="0" borderId="20" xfId="0" applyFont="1" applyBorder="1" applyAlignment="1">
      <alignment wrapText="1"/>
    </xf>
    <xf numFmtId="3" fontId="64" fillId="0" borderId="0" xfId="0" applyNumberFormat="1" applyFont="1" applyAlignment="1">
      <alignment horizontal="right" vertical="center" wrapText="1"/>
    </xf>
    <xf numFmtId="172" fontId="10" fillId="0" borderId="17" xfId="0" applyNumberFormat="1" applyFont="1" applyFill="1" applyBorder="1" applyAlignment="1">
      <alignment horizontal="right" wrapText="1"/>
    </xf>
    <xf numFmtId="172" fontId="10" fillId="0" borderId="17" xfId="0" applyNumberFormat="1" applyFont="1" applyFill="1" applyBorder="1" applyAlignment="1">
      <alignment wrapText="1"/>
    </xf>
    <xf numFmtId="14" fontId="10" fillId="0" borderId="22" xfId="0" applyNumberFormat="1" applyFont="1" applyFill="1" applyBorder="1" applyAlignment="1">
      <alignment horizontal="right" wrapText="1"/>
    </xf>
    <xf numFmtId="0" fontId="67" fillId="0" borderId="16" xfId="0" applyFont="1" applyFill="1" applyBorder="1" applyAlignment="1">
      <alignment vertical="center" wrapText="1"/>
    </xf>
    <xf numFmtId="17" fontId="67" fillId="0" borderId="16" xfId="0" applyNumberFormat="1" applyFont="1" applyFill="1" applyBorder="1" applyAlignment="1">
      <alignment horizontal="center" vertical="center" wrapText="1"/>
    </xf>
    <xf numFmtId="0" fontId="67" fillId="0" borderId="16" xfId="0" applyFont="1" applyFill="1" applyBorder="1" applyAlignment="1">
      <alignment horizontal="center" vertical="center" wrapText="1"/>
    </xf>
    <xf numFmtId="6" fontId="5" fillId="0" borderId="16" xfId="57" applyNumberFormat="1" applyFont="1" applyFill="1" applyBorder="1" applyAlignment="1">
      <alignment horizontal="center" vertical="center" wrapText="1"/>
      <protection/>
    </xf>
    <xf numFmtId="0" fontId="78" fillId="0" borderId="17" xfId="45" applyFont="1" applyFill="1" applyBorder="1" applyAlignment="1">
      <alignment vertical="center" wrapText="1"/>
    </xf>
    <xf numFmtId="0" fontId="65" fillId="0" borderId="15" xfId="0" applyFont="1" applyFill="1" applyBorder="1" applyAlignment="1">
      <alignment horizontal="center" vertical="center" wrapText="1"/>
    </xf>
    <xf numFmtId="14" fontId="65" fillId="0" borderId="16" xfId="0" applyNumberFormat="1" applyFont="1" applyFill="1" applyBorder="1" applyAlignment="1">
      <alignment horizontal="center" wrapText="1"/>
    </xf>
    <xf numFmtId="0" fontId="65" fillId="0" borderId="17" xfId="0" applyFont="1" applyFill="1" applyBorder="1" applyAlignment="1">
      <alignment wrapText="1"/>
    </xf>
    <xf numFmtId="0" fontId="79" fillId="0" borderId="16" xfId="0" applyFont="1" applyFill="1" applyBorder="1" applyAlignment="1">
      <alignment horizontal="center" vertical="center" wrapText="1"/>
    </xf>
    <xf numFmtId="0" fontId="5" fillId="0" borderId="15" xfId="0" applyNumberFormat="1" applyFont="1" applyFill="1" applyBorder="1" applyAlignment="1">
      <alignment horizontal="center" vertical="center" wrapText="1"/>
    </xf>
    <xf numFmtId="0" fontId="12" fillId="0" borderId="16" xfId="0" applyFont="1" applyFill="1" applyBorder="1" applyAlignment="1">
      <alignment horizontal="center" vertical="center" wrapText="1"/>
    </xf>
    <xf numFmtId="0" fontId="75" fillId="0" borderId="23" xfId="0" applyFont="1" applyFill="1" applyBorder="1" applyAlignment="1">
      <alignment horizontal="center" vertical="center" wrapText="1"/>
    </xf>
    <xf numFmtId="0" fontId="75" fillId="0" borderId="24" xfId="0" applyFont="1" applyFill="1" applyBorder="1" applyAlignment="1">
      <alignment horizontal="center" vertical="center" wrapText="1"/>
    </xf>
    <xf numFmtId="0" fontId="75" fillId="0" borderId="25" xfId="0" applyFont="1" applyFill="1" applyBorder="1" applyAlignment="1">
      <alignment horizontal="center" vertical="center" wrapText="1"/>
    </xf>
    <xf numFmtId="0" fontId="75" fillId="0" borderId="26" xfId="0" applyFont="1" applyFill="1" applyBorder="1" applyAlignment="1">
      <alignment horizontal="center" vertical="center" wrapText="1"/>
    </xf>
    <xf numFmtId="0" fontId="75" fillId="0" borderId="0" xfId="0" applyFont="1" applyFill="1" applyBorder="1" applyAlignment="1">
      <alignment horizontal="center" vertical="center" wrapText="1"/>
    </xf>
    <xf numFmtId="0" fontId="75" fillId="0" borderId="27" xfId="0" applyFont="1" applyFill="1" applyBorder="1" applyAlignment="1">
      <alignment horizontal="center" vertical="center" wrapText="1"/>
    </xf>
    <xf numFmtId="0" fontId="75" fillId="0" borderId="28" xfId="0" applyFont="1" applyFill="1" applyBorder="1" applyAlignment="1">
      <alignment horizontal="center" vertical="center" wrapText="1"/>
    </xf>
    <xf numFmtId="0" fontId="75" fillId="0" borderId="19" xfId="0" applyFont="1" applyFill="1" applyBorder="1" applyAlignment="1">
      <alignment horizontal="center" vertical="center" wrapText="1"/>
    </xf>
    <xf numFmtId="0" fontId="75" fillId="0" borderId="29" xfId="0" applyFont="1" applyFill="1" applyBorder="1" applyAlignment="1">
      <alignment horizontal="center" vertical="center" wrapText="1"/>
    </xf>
  </cellXfs>
  <cellStyles count="5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Millares 8" xfId="49"/>
    <cellStyle name="Currency" xfId="50"/>
    <cellStyle name="Currency [0]" xfId="51"/>
    <cellStyle name="Moneda 2" xfId="52"/>
    <cellStyle name="Neutral" xfId="53"/>
    <cellStyle name="Normal 10" xfId="54"/>
    <cellStyle name="Normal 2" xfId="55"/>
    <cellStyle name="Normal 3" xfId="56"/>
    <cellStyle name="Normal 4" xfId="57"/>
    <cellStyle name="Normal 5" xfId="58"/>
    <cellStyle name="Normal_Oscar" xfId="59"/>
    <cellStyle name="Normal_PlanIndicativo" xfId="60"/>
    <cellStyle name="Notas" xfId="61"/>
    <cellStyle name="Percent" xfId="62"/>
    <cellStyle name="Salida" xfId="63"/>
    <cellStyle name="Texto de advertencia" xfId="64"/>
    <cellStyle name="Texto explicativo" xfId="65"/>
    <cellStyle name="Título" xfId="66"/>
    <cellStyle name="Título 1" xfId="67"/>
    <cellStyle name="Título 2" xfId="68"/>
    <cellStyle name="Título 3" xfId="69"/>
    <cellStyle name="Total"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rafael.tejada@manizales.gov.co" TargetMode="External" /><Relationship Id="rId2" Type="http://schemas.openxmlformats.org/officeDocument/2006/relationships/hyperlink" Target="mailto:julio.aldana@manizales.gov.co" TargetMode="External" /><Relationship Id="rId3" Type="http://schemas.openxmlformats.org/officeDocument/2006/relationships/hyperlink" Target="mailto:olga.ramirez@manizales.gov.co" TargetMode="External" /><Relationship Id="rId4" Type="http://schemas.openxmlformats.org/officeDocument/2006/relationships/hyperlink" Target="mailto:julio.aldana@manizales.gov.co" TargetMode="External" /><Relationship Id="rId5" Type="http://schemas.openxmlformats.org/officeDocument/2006/relationships/hyperlink" Target="mailto:olga.ramirez@manizales.gov.co" TargetMode="External" /><Relationship Id="rId6" Type="http://schemas.openxmlformats.org/officeDocument/2006/relationships/hyperlink" Target="mailto:jairo.hoyos@manizales,gov.co" TargetMode="External" /><Relationship Id="rId7" Type="http://schemas.openxmlformats.org/officeDocument/2006/relationships/hyperlink" Target="mailto:jairo.hoyos@manizales,gov.co" TargetMode="External" /><Relationship Id="rId8" Type="http://schemas.openxmlformats.org/officeDocument/2006/relationships/hyperlink" Target="mailto:jairo.hoyos@manizales,gov.co" TargetMode="External" /><Relationship Id="rId9" Type="http://schemas.openxmlformats.org/officeDocument/2006/relationships/hyperlink" Target="mailto:jairo.hoyos@manizales,gov.co" TargetMode="External" /><Relationship Id="rId10" Type="http://schemas.openxmlformats.org/officeDocument/2006/relationships/hyperlink" Target="mailto:jairo.hoyos@manizales,gov.co" TargetMode="External" /><Relationship Id="rId11" Type="http://schemas.openxmlformats.org/officeDocument/2006/relationships/hyperlink" Target="mailto:jairo.hoyos@manizales,gov.co" TargetMode="External" /><Relationship Id="rId12" Type="http://schemas.openxmlformats.org/officeDocument/2006/relationships/hyperlink" Target="mailto:jairo.hoyos@manizales,gov.co" TargetMode="External" /><Relationship Id="rId13" Type="http://schemas.openxmlformats.org/officeDocument/2006/relationships/hyperlink" Target="mailto:jairo.hoyos@manizales,gov.co" TargetMode="External" /><Relationship Id="rId14" Type="http://schemas.openxmlformats.org/officeDocument/2006/relationships/hyperlink" Target="mailto:jairo.hoyos@manizales,gov.co" TargetMode="External" /><Relationship Id="rId15" Type="http://schemas.openxmlformats.org/officeDocument/2006/relationships/hyperlink" Target="mailto:jairo.hoyos@manizales,gov.co" TargetMode="External" /><Relationship Id="rId16" Type="http://schemas.openxmlformats.org/officeDocument/2006/relationships/hyperlink" Target="mailto:jairo.hoyos@manizales,gov.co" TargetMode="External" /><Relationship Id="rId17" Type="http://schemas.openxmlformats.org/officeDocument/2006/relationships/hyperlink" Target="mailto:jairo.hoyos@manizales,gov.co" TargetMode="External" /><Relationship Id="rId18" Type="http://schemas.openxmlformats.org/officeDocument/2006/relationships/hyperlink" Target="mailto:jairo.hoyos@manizales,gov.co" TargetMode="External" /><Relationship Id="rId19" Type="http://schemas.openxmlformats.org/officeDocument/2006/relationships/hyperlink" Target="mailto:monica.vinasco@manizales.gov.co" TargetMode="External" /><Relationship Id="rId20" Type="http://schemas.openxmlformats.org/officeDocument/2006/relationships/hyperlink" Target="mailto:monica.vinasco@manizales.gov.co" TargetMode="External" /><Relationship Id="rId21" Type="http://schemas.openxmlformats.org/officeDocument/2006/relationships/hyperlink" Target="mailto:jose.cardenas@manizales.gov.co" TargetMode="External" /><Relationship Id="rId22" Type="http://schemas.openxmlformats.org/officeDocument/2006/relationships/hyperlink" Target="mailto:orlando.marin@manizales.gov.co" TargetMode="External" /><Relationship Id="rId23" Type="http://schemas.openxmlformats.org/officeDocument/2006/relationships/hyperlink" Target="mailto:orlando.marin@manizales.gov.co" TargetMode="External" /><Relationship Id="rId24" Type="http://schemas.openxmlformats.org/officeDocument/2006/relationships/hyperlink" Target="mailto:jose.cardenas@manizales.gov.co" TargetMode="External" /><Relationship Id="rId25" Type="http://schemas.openxmlformats.org/officeDocument/2006/relationships/hyperlink" Target="mailto:cesar.arias@manizales.gov.co" TargetMode="External" /><Relationship Id="rId26" Type="http://schemas.openxmlformats.org/officeDocument/2006/relationships/hyperlink" Target="mailto:cesar.arias@manizales.gov.co" TargetMode="External" /><Relationship Id="rId27" Type="http://schemas.openxmlformats.org/officeDocument/2006/relationships/hyperlink" Target="mailto:cesar.arias@manizales.gov.co" TargetMode="External" /><Relationship Id="rId28" Type="http://schemas.openxmlformats.org/officeDocument/2006/relationships/hyperlink" Target="mailto:cesar.arias@manizales.gov.co" TargetMode="External" /><Relationship Id="rId29" Type="http://schemas.openxmlformats.org/officeDocument/2006/relationships/hyperlink" Target="mailto:cesar.arias@manizales.gov.co" TargetMode="External" /><Relationship Id="rId30" Type="http://schemas.openxmlformats.org/officeDocument/2006/relationships/hyperlink" Target="mailto:cesar.arias@manizales.gov.co" TargetMode="External" /><Relationship Id="rId31" Type="http://schemas.openxmlformats.org/officeDocument/2006/relationships/hyperlink" Target="mailto:cesar.arias@manizales.gov.co" TargetMode="External" /><Relationship Id="rId32" Type="http://schemas.openxmlformats.org/officeDocument/2006/relationships/hyperlink" Target="mailto:cesar.arias@manizales.gov.co" TargetMode="External" /><Relationship Id="rId33" Type="http://schemas.openxmlformats.org/officeDocument/2006/relationships/hyperlink" Target="mailto:jose.cardenas@manizales.gov.co" TargetMode="External" /><Relationship Id="rId34" Type="http://schemas.openxmlformats.org/officeDocument/2006/relationships/hyperlink" Target="mailto:hernando.arias@manizales.gov.co" TargetMode="External" /><Relationship Id="rId35" Type="http://schemas.openxmlformats.org/officeDocument/2006/relationships/hyperlink" Target="mailto:hernando.arias@manizales.gov.co" TargetMode="External" /><Relationship Id="rId36" Type="http://schemas.openxmlformats.org/officeDocument/2006/relationships/hyperlink" Target="mailto:hernando.arias@manizales.gov.co" TargetMode="External" /><Relationship Id="rId37" Type="http://schemas.openxmlformats.org/officeDocument/2006/relationships/hyperlink" Target="mailto:cesar.arias@manizales.gov.co" TargetMode="External" /><Relationship Id="rId38" Type="http://schemas.openxmlformats.org/officeDocument/2006/relationships/hyperlink" Target="mailto:oscar.meja@manizales.gov.co" TargetMode="External" /><Relationship Id="rId39" Type="http://schemas.openxmlformats.org/officeDocument/2006/relationships/hyperlink" Target="mailto:hernando.arias@manizales.gov.co" TargetMode="External" /><Relationship Id="rId40" Type="http://schemas.openxmlformats.org/officeDocument/2006/relationships/hyperlink" Target="mailto:hernando.arias@manizales.gov.co" TargetMode="External" /><Relationship Id="rId41" Type="http://schemas.openxmlformats.org/officeDocument/2006/relationships/hyperlink" Target="mailto:andres.mejia@manizales.gov.co" TargetMode="External" /><Relationship Id="rId42" Type="http://schemas.openxmlformats.org/officeDocument/2006/relationships/hyperlink" Target="mailto:luz.agudelo@manizales.gov.co" TargetMode="External" /><Relationship Id="rId43" Type="http://schemas.openxmlformats.org/officeDocument/2006/relationships/hyperlink" Target="mailto:ana.ocampo@manizales.gov.co" TargetMode="External" /><Relationship Id="rId44" Type="http://schemas.openxmlformats.org/officeDocument/2006/relationships/hyperlink" Target="mailto:angelica.arias@manizales.gov.co" TargetMode="External" /><Relationship Id="rId45" Type="http://schemas.openxmlformats.org/officeDocument/2006/relationships/hyperlink" Target="mailto:angelica.arias@manizales.gov.co" TargetMode="External" /><Relationship Id="rId46" Type="http://schemas.openxmlformats.org/officeDocument/2006/relationships/hyperlink" Target="mailto:angelica.arias@manizales.gov.co" TargetMode="External" /><Relationship Id="rId47" Type="http://schemas.openxmlformats.org/officeDocument/2006/relationships/hyperlink" Target="mailto:angelica.arias@manizales.gov.co" TargetMode="External" /><Relationship Id="rId48" Type="http://schemas.openxmlformats.org/officeDocument/2006/relationships/hyperlink" Target="mailto:angelica.arias@manizales.gov.co" TargetMode="External" /><Relationship Id="rId49" Type="http://schemas.openxmlformats.org/officeDocument/2006/relationships/hyperlink" Target="mailto:angelica.arias@manizales.gov.co" TargetMode="External" /><Relationship Id="rId50" Type="http://schemas.openxmlformats.org/officeDocument/2006/relationships/hyperlink" Target="mailto:ana.ocampo@manizales.gov.co" TargetMode="External" /><Relationship Id="rId51" Type="http://schemas.openxmlformats.org/officeDocument/2006/relationships/hyperlink" Target="mailto:ana.ocampo@manizales.gov.co" TargetMode="External" /><Relationship Id="rId52" Type="http://schemas.openxmlformats.org/officeDocument/2006/relationships/hyperlink" Target="mailto:ana.ocampo@manizales.gov.co" TargetMode="External" /><Relationship Id="rId53" Type="http://schemas.openxmlformats.org/officeDocument/2006/relationships/hyperlink" Target="mailto:ana.ocampo@manizales.gov.co" TargetMode="External" /><Relationship Id="rId54" Type="http://schemas.openxmlformats.org/officeDocument/2006/relationships/hyperlink" Target="mailto:paula.serna@manizales.gov.co" TargetMode="External" /><Relationship Id="rId55" Type="http://schemas.openxmlformats.org/officeDocument/2006/relationships/hyperlink" Target="mailto:myriam.ramirez@manizales.gov.co" TargetMode="External" /><Relationship Id="rId56" Type="http://schemas.openxmlformats.org/officeDocument/2006/relationships/hyperlink" Target="mailto:carmencita.ramirez@manizales.gov.co" TargetMode="External" /><Relationship Id="rId57" Type="http://schemas.openxmlformats.org/officeDocument/2006/relationships/hyperlink" Target="mailto:carmencita.ramirez@manizales.gov.co" TargetMode="External" /><Relationship Id="rId58" Type="http://schemas.openxmlformats.org/officeDocument/2006/relationships/hyperlink" Target="mailto:claudia.valencia@manizales.gov.co" TargetMode="External" /><Relationship Id="rId59" Type="http://schemas.openxmlformats.org/officeDocument/2006/relationships/hyperlink" Target="mailto:claudia.valencia@manizales.gov.co" TargetMode="External" /><Relationship Id="rId60" Type="http://schemas.openxmlformats.org/officeDocument/2006/relationships/hyperlink" Target="mailto:claudia.valencia@manizales.gov.co" TargetMode="External" /><Relationship Id="rId61" Type="http://schemas.openxmlformats.org/officeDocument/2006/relationships/hyperlink" Target="mailto:claudia.valencia@manizales.gov.co" TargetMode="External" /><Relationship Id="rId62" Type="http://schemas.openxmlformats.org/officeDocument/2006/relationships/hyperlink" Target="mailto:lucia.franco@manizales.gov.co" TargetMode="External" /><Relationship Id="rId63" Type="http://schemas.openxmlformats.org/officeDocument/2006/relationships/hyperlink" Target="mailto:lucia.franco@manizales.gov.co" TargetMode="External" /><Relationship Id="rId64" Type="http://schemas.openxmlformats.org/officeDocument/2006/relationships/hyperlink" Target="mailto:claudia.estrada@manizales.gov.co" TargetMode="External" /><Relationship Id="rId65" Type="http://schemas.openxmlformats.org/officeDocument/2006/relationships/hyperlink" Target="mailto:claudia.estrada@manizales.gov.co" TargetMode="External" /><Relationship Id="rId66" Type="http://schemas.openxmlformats.org/officeDocument/2006/relationships/hyperlink" Target="mailto:angelica.arias@manizales.gov.co" TargetMode="External" /><Relationship Id="rId67" Type="http://schemas.openxmlformats.org/officeDocument/2006/relationships/hyperlink" Target="mailto:angelica.arias@manizales.gov.co" TargetMode="External" /><Relationship Id="rId68" Type="http://schemas.openxmlformats.org/officeDocument/2006/relationships/hyperlink" Target="mailto:angelica.arias@manizales.gov.co" TargetMode="External" /><Relationship Id="rId69" Type="http://schemas.openxmlformats.org/officeDocument/2006/relationships/hyperlink" Target="mailto:ana.ocampo@manizales.gov.co" TargetMode="External" /><Relationship Id="rId70" Type="http://schemas.openxmlformats.org/officeDocument/2006/relationships/hyperlink" Target="mailto:ana.ocampo@manizales.gov.co" TargetMode="External" /><Relationship Id="rId71" Type="http://schemas.openxmlformats.org/officeDocument/2006/relationships/hyperlink" Target="mailto:ana.ocampo@manizales.gov.co" TargetMode="External" /><Relationship Id="rId72" Type="http://schemas.openxmlformats.org/officeDocument/2006/relationships/hyperlink" Target="mailto:ana.ocampo@manizales.gov.co" TargetMode="External" /><Relationship Id="rId73" Type="http://schemas.openxmlformats.org/officeDocument/2006/relationships/hyperlink" Target="mailto:lina.cardona@manizales.gov.co" TargetMode="External" /><Relationship Id="rId74" Type="http://schemas.openxmlformats.org/officeDocument/2006/relationships/hyperlink" Target="mailto:lucia.franco@manizales.gov.co" TargetMode="External" /><Relationship Id="rId75" Type="http://schemas.openxmlformats.org/officeDocument/2006/relationships/hyperlink" Target="mailto:lucia.franco@manizales.gov.co" TargetMode="External" /><Relationship Id="rId76" Type="http://schemas.openxmlformats.org/officeDocument/2006/relationships/hyperlink" Target="mailto:claudia.valencia@manizales.gov.co" TargetMode="External" /><Relationship Id="rId77" Type="http://schemas.openxmlformats.org/officeDocument/2006/relationships/hyperlink" Target="mailto:claudia.valencia@manizales.gov.co" TargetMode="External" /><Relationship Id="rId78" Type="http://schemas.openxmlformats.org/officeDocument/2006/relationships/hyperlink" Target="mailto:claudia.valencia@manizales.gov.co" TargetMode="External" /><Relationship Id="rId79" Type="http://schemas.openxmlformats.org/officeDocument/2006/relationships/hyperlink" Target="mailto:claudia.valencia@manizales.gov.co" TargetMode="External" /><Relationship Id="rId80" Type="http://schemas.openxmlformats.org/officeDocument/2006/relationships/hyperlink" Target="mailto:claudia.valencia@manizales.gov.co" TargetMode="External" /><Relationship Id="rId81" Type="http://schemas.openxmlformats.org/officeDocument/2006/relationships/hyperlink" Target="mailto:claudia.estrada@manizales.gov.co" TargetMode="External" /><Relationship Id="rId82" Type="http://schemas.openxmlformats.org/officeDocument/2006/relationships/hyperlink" Target="mailto:claudia.estrada@manizales.gov.co" TargetMode="External" /><Relationship Id="rId83" Type="http://schemas.openxmlformats.org/officeDocument/2006/relationships/hyperlink" Target="mailto:carmencita.ramirez@manizales.gov.co" TargetMode="External" /><Relationship Id="rId84" Type="http://schemas.openxmlformats.org/officeDocument/2006/relationships/hyperlink" Target="mailto:carmencita.ramirez@manizales.gov.co" TargetMode="External" /><Relationship Id="rId85" Type="http://schemas.openxmlformats.org/officeDocument/2006/relationships/hyperlink" Target="mailto:carmencita.ramirez@manizales.gov.co" TargetMode="External" /><Relationship Id="rId86" Type="http://schemas.openxmlformats.org/officeDocument/2006/relationships/hyperlink" Target="mailto:myriam.ramirez@manizales.gov.co" TargetMode="External" /><Relationship Id="rId87" Type="http://schemas.openxmlformats.org/officeDocument/2006/relationships/hyperlink" Target="mailto:claudia.estrada@manizales.gov.co" TargetMode="External" /><Relationship Id="rId88" Type="http://schemas.openxmlformats.org/officeDocument/2006/relationships/hyperlink" Target="mailto:alejandro.prieto@manizales.gov.co" TargetMode="External" /><Relationship Id="rId89" Type="http://schemas.openxmlformats.org/officeDocument/2006/relationships/hyperlink" Target="mailto:claudia.estrada@manizales.gov.co" TargetMode="External" /><Relationship Id="rId90" Type="http://schemas.openxmlformats.org/officeDocument/2006/relationships/hyperlink" Target="mailto:myriam.ramirez@manizales.gov.co" TargetMode="External" /><Relationship Id="rId91" Type="http://schemas.openxmlformats.org/officeDocument/2006/relationships/hyperlink" Target="mailto:ricardo.castano@manizales.gov.co" TargetMode="External" /><Relationship Id="rId92" Type="http://schemas.openxmlformats.org/officeDocument/2006/relationships/hyperlink" Target="mailto:jose.cardenas@manizales.gov.co" TargetMode="External" /><Relationship Id="rId93" Type="http://schemas.openxmlformats.org/officeDocument/2006/relationships/hyperlink" Target="mailto:jose.cardenas@manizales.gov.co" TargetMode="External" /><Relationship Id="rId94" Type="http://schemas.openxmlformats.org/officeDocument/2006/relationships/hyperlink" Target="mailto:cesar.arias@manizales.gov.co" TargetMode="External" /><Relationship Id="rId95" Type="http://schemas.openxmlformats.org/officeDocument/2006/relationships/hyperlink" Target="mailto:cesar.arias@manizales.gov.co" TargetMode="External" /><Relationship Id="rId96" Type="http://schemas.openxmlformats.org/officeDocument/2006/relationships/hyperlink" Target="mailto:cesar.arias@manizales.gov.co" TargetMode="External" /><Relationship Id="rId97" Type="http://schemas.openxmlformats.org/officeDocument/2006/relationships/hyperlink" Target="mailto:cesar.arias@manizales.gov.co" TargetMode="External" /><Relationship Id="rId98" Type="http://schemas.openxmlformats.org/officeDocument/2006/relationships/hyperlink" Target="mailto:cesar.arias@manizales.gov.co" TargetMode="External" /><Relationship Id="rId99" Type="http://schemas.openxmlformats.org/officeDocument/2006/relationships/hyperlink" Target="mailto:cesar.arias@manizales.gov.co" TargetMode="External" /><Relationship Id="rId100" Type="http://schemas.openxmlformats.org/officeDocument/2006/relationships/hyperlink" Target="mailto:cesar.arias@manizales.gov.co" TargetMode="External" /><Relationship Id="rId101" Type="http://schemas.openxmlformats.org/officeDocument/2006/relationships/hyperlink" Target="mailto:jairo.hoyos@manizales,gov.co" TargetMode="External" /><Relationship Id="rId102" Type="http://schemas.openxmlformats.org/officeDocument/2006/relationships/hyperlink" Target="mailto:beatriz.quintero@manizales.gov.co" TargetMode="External" /><Relationship Id="rId103" Type="http://schemas.openxmlformats.org/officeDocument/2006/relationships/hyperlink" Target="mailto:beatriz.quintero@manizales.gov.co" TargetMode="External" /><Relationship Id="rId104" Type="http://schemas.openxmlformats.org/officeDocument/2006/relationships/hyperlink" Target="mailto:jairo.hoyos@manizale.gov.co" TargetMode="External" /><Relationship Id="rId105" Type="http://schemas.openxmlformats.org/officeDocument/2006/relationships/hyperlink" Target="mailto:jairo.hoyos@manizale.gov.co" TargetMode="External" /><Relationship Id="rId10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IN877"/>
  <sheetViews>
    <sheetView tabSelected="1" zoomScalePageLayoutView="80" workbookViewId="0" topLeftCell="A308">
      <selection activeCell="C19" sqref="C19"/>
    </sheetView>
  </sheetViews>
  <sheetFormatPr defaultColWidth="10.8515625" defaultRowHeight="15"/>
  <cols>
    <col min="1" max="1" width="7.28125" style="6" customWidth="1"/>
    <col min="2" max="2" width="13.421875" style="3" customWidth="1"/>
    <col min="3" max="3" width="67.8515625" style="2" customWidth="1"/>
    <col min="4" max="4" width="18.421875" style="3" customWidth="1"/>
    <col min="5" max="5" width="15.140625" style="3" customWidth="1"/>
    <col min="6" max="6" width="19.00390625" style="4" customWidth="1"/>
    <col min="7" max="7" width="12.28125" style="3" customWidth="1"/>
    <col min="8" max="9" width="22.421875" style="5" customWidth="1"/>
    <col min="10" max="10" width="16.140625" style="3" bestFit="1" customWidth="1"/>
    <col min="11" max="11" width="16.7109375" style="3" customWidth="1"/>
    <col min="12" max="12" width="47.140625" style="4" customWidth="1"/>
    <col min="13" max="16384" width="10.8515625" style="6" customWidth="1"/>
  </cols>
  <sheetData>
    <row r="2" ht="12">
      <c r="B2" s="1" t="s">
        <v>0</v>
      </c>
    </row>
    <row r="3" ht="12">
      <c r="B3" s="1"/>
    </row>
    <row r="4" ht="12.75" thickBot="1">
      <c r="B4" s="1" t="s">
        <v>1</v>
      </c>
    </row>
    <row r="5" spans="2:11" s="128" customFormat="1" ht="15">
      <c r="B5" s="130" t="s">
        <v>2</v>
      </c>
      <c r="C5" s="131" t="s">
        <v>1224</v>
      </c>
      <c r="D5" s="132"/>
      <c r="E5" s="132"/>
      <c r="F5" s="159" t="s">
        <v>3</v>
      </c>
      <c r="G5" s="160"/>
      <c r="H5" s="160"/>
      <c r="I5" s="161"/>
      <c r="J5" s="132"/>
      <c r="K5" s="129"/>
    </row>
    <row r="6" spans="2:11" s="128" customFormat="1" ht="15">
      <c r="B6" s="133" t="s">
        <v>4</v>
      </c>
      <c r="C6" s="134" t="s">
        <v>1225</v>
      </c>
      <c r="D6" s="132"/>
      <c r="E6" s="132"/>
      <c r="F6" s="162"/>
      <c r="G6" s="163"/>
      <c r="H6" s="163"/>
      <c r="I6" s="164"/>
      <c r="J6" s="132"/>
      <c r="K6" s="129"/>
    </row>
    <row r="7" spans="2:11" s="128" customFormat="1" ht="15">
      <c r="B7" s="133" t="s">
        <v>5</v>
      </c>
      <c r="C7" s="135">
        <v>8879700</v>
      </c>
      <c r="D7" s="132"/>
      <c r="E7" s="132"/>
      <c r="F7" s="162"/>
      <c r="G7" s="163"/>
      <c r="H7" s="163"/>
      <c r="I7" s="164"/>
      <c r="J7" s="132"/>
      <c r="K7" s="129"/>
    </row>
    <row r="8" spans="2:11" s="128" customFormat="1" ht="15">
      <c r="B8" s="133" t="s">
        <v>6</v>
      </c>
      <c r="C8" s="136" t="s">
        <v>1226</v>
      </c>
      <c r="D8" s="132"/>
      <c r="E8" s="132"/>
      <c r="F8" s="162"/>
      <c r="G8" s="163"/>
      <c r="H8" s="163"/>
      <c r="I8" s="164"/>
      <c r="J8" s="132"/>
      <c r="K8" s="129"/>
    </row>
    <row r="9" spans="2:11" s="128" customFormat="1" ht="123.75">
      <c r="B9" s="137" t="s">
        <v>7</v>
      </c>
      <c r="C9" s="138" t="s">
        <v>1227</v>
      </c>
      <c r="D9" s="132"/>
      <c r="E9" s="132"/>
      <c r="F9" s="165"/>
      <c r="G9" s="166"/>
      <c r="H9" s="166"/>
      <c r="I9" s="167"/>
      <c r="J9" s="132"/>
      <c r="K9" s="129"/>
    </row>
    <row r="10" spans="2:11" s="128" customFormat="1" ht="22.5">
      <c r="B10" s="133" t="s">
        <v>8</v>
      </c>
      <c r="C10" s="139" t="s">
        <v>1228</v>
      </c>
      <c r="D10" s="132"/>
      <c r="E10" s="132"/>
      <c r="F10" s="140"/>
      <c r="G10" s="140"/>
      <c r="H10" s="141"/>
      <c r="I10" s="141"/>
      <c r="J10" s="132"/>
      <c r="K10" s="129"/>
    </row>
    <row r="11" spans="2:11" s="128" customFormat="1" ht="22.5">
      <c r="B11" s="133" t="s">
        <v>9</v>
      </c>
      <c r="C11" s="142" t="s">
        <v>1229</v>
      </c>
      <c r="D11" s="132"/>
      <c r="E11" s="132"/>
      <c r="F11" s="159" t="s">
        <v>10</v>
      </c>
      <c r="G11" s="160"/>
      <c r="H11" s="160"/>
      <c r="I11" s="161"/>
      <c r="J11" s="132"/>
      <c r="K11" s="129"/>
    </row>
    <row r="12" spans="2:11" s="128" customFormat="1" ht="22.5">
      <c r="B12" s="133" t="s">
        <v>11</v>
      </c>
      <c r="C12" s="145">
        <v>89105592065.40002</v>
      </c>
      <c r="D12" s="145"/>
      <c r="E12" s="132"/>
      <c r="F12" s="162"/>
      <c r="G12" s="163"/>
      <c r="H12" s="163"/>
      <c r="I12" s="164"/>
      <c r="J12" s="132"/>
      <c r="K12" s="129"/>
    </row>
    <row r="13" spans="2:11" s="128" customFormat="1" ht="33.75">
      <c r="B13" s="133" t="s">
        <v>12</v>
      </c>
      <c r="C13" s="146">
        <v>448145750</v>
      </c>
      <c r="D13" s="132"/>
      <c r="E13" s="132"/>
      <c r="F13" s="162"/>
      <c r="G13" s="163"/>
      <c r="H13" s="163"/>
      <c r="I13" s="164"/>
      <c r="J13" s="132"/>
      <c r="K13" s="129"/>
    </row>
    <row r="14" spans="2:11" s="128" customFormat="1" ht="33.75">
      <c r="B14" s="133" t="s">
        <v>13</v>
      </c>
      <c r="C14" s="146">
        <v>44814575</v>
      </c>
      <c r="D14" s="132"/>
      <c r="E14" s="132"/>
      <c r="F14" s="162"/>
      <c r="G14" s="163"/>
      <c r="H14" s="163"/>
      <c r="I14" s="164"/>
      <c r="J14" s="132"/>
      <c r="K14" s="129"/>
    </row>
    <row r="15" spans="2:11" s="128" customFormat="1" ht="34.5" thickBot="1">
      <c r="B15" s="143" t="s">
        <v>14</v>
      </c>
      <c r="C15" s="147">
        <v>42397</v>
      </c>
      <c r="D15" s="132"/>
      <c r="E15" s="132"/>
      <c r="F15" s="165"/>
      <c r="G15" s="166"/>
      <c r="H15" s="166"/>
      <c r="I15" s="167"/>
      <c r="J15" s="132"/>
      <c r="K15" s="129"/>
    </row>
    <row r="17" ht="12.75" thickBot="1">
      <c r="B17" s="1" t="s">
        <v>15</v>
      </c>
    </row>
    <row r="18" spans="2:12" ht="66" customHeight="1" thickBot="1">
      <c r="B18" s="7" t="s">
        <v>862</v>
      </c>
      <c r="C18" s="7" t="s">
        <v>16</v>
      </c>
      <c r="D18" s="8" t="s">
        <v>17</v>
      </c>
      <c r="E18" s="8" t="s">
        <v>18</v>
      </c>
      <c r="F18" s="9" t="s">
        <v>19</v>
      </c>
      <c r="G18" s="8" t="s">
        <v>20</v>
      </c>
      <c r="H18" s="10" t="s">
        <v>21</v>
      </c>
      <c r="I18" s="10" t="s">
        <v>22</v>
      </c>
      <c r="J18" s="8" t="s">
        <v>23</v>
      </c>
      <c r="K18" s="8" t="s">
        <v>24</v>
      </c>
      <c r="L18" s="11" t="s">
        <v>25</v>
      </c>
    </row>
    <row r="19" spans="1:12" s="19" customFormat="1" ht="57" customHeight="1">
      <c r="A19" s="12"/>
      <c r="B19" s="13">
        <v>90101604</v>
      </c>
      <c r="C19" s="14" t="s">
        <v>916</v>
      </c>
      <c r="D19" s="15">
        <v>42384</v>
      </c>
      <c r="E19" s="16" t="s">
        <v>26</v>
      </c>
      <c r="F19" s="17" t="s">
        <v>27</v>
      </c>
      <c r="G19" s="16" t="s">
        <v>28</v>
      </c>
      <c r="H19" s="25">
        <v>30640000</v>
      </c>
      <c r="I19" s="25">
        <v>30640000</v>
      </c>
      <c r="J19" s="16" t="s">
        <v>29</v>
      </c>
      <c r="K19" s="16" t="s">
        <v>30</v>
      </c>
      <c r="L19" s="18" t="s">
        <v>31</v>
      </c>
    </row>
    <row r="20" spans="2:12" ht="51" customHeight="1">
      <c r="B20" s="20">
        <v>60121300</v>
      </c>
      <c r="C20" s="21" t="s">
        <v>1223</v>
      </c>
      <c r="D20" s="22">
        <v>42522</v>
      </c>
      <c r="E20" s="23" t="s">
        <v>32</v>
      </c>
      <c r="F20" s="24" t="s">
        <v>27</v>
      </c>
      <c r="G20" s="23" t="s">
        <v>28</v>
      </c>
      <c r="H20" s="25">
        <v>4815000</v>
      </c>
      <c r="I20" s="25">
        <v>4815000</v>
      </c>
      <c r="J20" s="23" t="s">
        <v>29</v>
      </c>
      <c r="K20" s="23" t="s">
        <v>30</v>
      </c>
      <c r="L20" s="26" t="s">
        <v>31</v>
      </c>
    </row>
    <row r="21" spans="2:12" ht="51.75" customHeight="1">
      <c r="B21" s="20">
        <v>70111600</v>
      </c>
      <c r="C21" s="21" t="s">
        <v>917</v>
      </c>
      <c r="D21" s="22">
        <v>42384</v>
      </c>
      <c r="E21" s="23" t="s">
        <v>26</v>
      </c>
      <c r="F21" s="24" t="s">
        <v>27</v>
      </c>
      <c r="G21" s="23" t="s">
        <v>28</v>
      </c>
      <c r="H21" s="25">
        <v>4727680</v>
      </c>
      <c r="I21" s="25">
        <v>4727680</v>
      </c>
      <c r="J21" s="23" t="s">
        <v>29</v>
      </c>
      <c r="K21" s="23" t="s">
        <v>30</v>
      </c>
      <c r="L21" s="26" t="s">
        <v>31</v>
      </c>
    </row>
    <row r="22" spans="2:12" ht="51.75" customHeight="1">
      <c r="B22" s="20">
        <v>90101604</v>
      </c>
      <c r="C22" s="21" t="s">
        <v>33</v>
      </c>
      <c r="D22" s="22">
        <v>42384</v>
      </c>
      <c r="E22" s="23" t="s">
        <v>26</v>
      </c>
      <c r="F22" s="24" t="s">
        <v>27</v>
      </c>
      <c r="G22" s="23" t="s">
        <v>28</v>
      </c>
      <c r="H22" s="25">
        <v>14700000</v>
      </c>
      <c r="I22" s="25">
        <v>14700000</v>
      </c>
      <c r="J22" s="23" t="s">
        <v>29</v>
      </c>
      <c r="K22" s="23" t="s">
        <v>30</v>
      </c>
      <c r="L22" s="26" t="s">
        <v>31</v>
      </c>
    </row>
    <row r="23" spans="2:12" ht="51.75" customHeight="1">
      <c r="B23" s="20">
        <v>90101604</v>
      </c>
      <c r="C23" s="21" t="s">
        <v>34</v>
      </c>
      <c r="D23" s="22">
        <v>42384</v>
      </c>
      <c r="E23" s="23" t="s">
        <v>26</v>
      </c>
      <c r="F23" s="24" t="s">
        <v>27</v>
      </c>
      <c r="G23" s="23" t="s">
        <v>28</v>
      </c>
      <c r="H23" s="25">
        <v>22337320</v>
      </c>
      <c r="I23" s="25">
        <v>22337320</v>
      </c>
      <c r="J23" s="23" t="s">
        <v>29</v>
      </c>
      <c r="K23" s="23" t="s">
        <v>30</v>
      </c>
      <c r="L23" s="26" t="s">
        <v>31</v>
      </c>
    </row>
    <row r="24" spans="2:12" ht="51.75" customHeight="1">
      <c r="B24" s="20">
        <v>90111600</v>
      </c>
      <c r="C24" s="21" t="s">
        <v>35</v>
      </c>
      <c r="D24" s="22">
        <v>42384</v>
      </c>
      <c r="E24" s="23" t="s">
        <v>26</v>
      </c>
      <c r="F24" s="24" t="s">
        <v>27</v>
      </c>
      <c r="G24" s="23" t="s">
        <v>28</v>
      </c>
      <c r="H24" s="25">
        <v>16050000</v>
      </c>
      <c r="I24" s="25">
        <v>16050000</v>
      </c>
      <c r="J24" s="23" t="s">
        <v>29</v>
      </c>
      <c r="K24" s="23" t="s">
        <v>30</v>
      </c>
      <c r="L24" s="26" t="s">
        <v>31</v>
      </c>
    </row>
    <row r="25" spans="2:12" ht="51.75" customHeight="1">
      <c r="B25" s="20" t="s">
        <v>37</v>
      </c>
      <c r="C25" s="21" t="s">
        <v>918</v>
      </c>
      <c r="D25" s="22">
        <v>42384</v>
      </c>
      <c r="E25" s="23" t="s">
        <v>26</v>
      </c>
      <c r="F25" s="24" t="s">
        <v>27</v>
      </c>
      <c r="G25" s="23" t="s">
        <v>28</v>
      </c>
      <c r="H25" s="25">
        <v>14980000</v>
      </c>
      <c r="I25" s="25">
        <v>14980000</v>
      </c>
      <c r="J25" s="23" t="s">
        <v>29</v>
      </c>
      <c r="K25" s="23" t="s">
        <v>30</v>
      </c>
      <c r="L25" s="26" t="s">
        <v>31</v>
      </c>
    </row>
    <row r="26" spans="2:12" ht="71.25" customHeight="1">
      <c r="B26" s="20">
        <v>49101700</v>
      </c>
      <c r="C26" s="21" t="s">
        <v>919</v>
      </c>
      <c r="D26" s="22">
        <v>42461</v>
      </c>
      <c r="E26" s="23" t="s">
        <v>36</v>
      </c>
      <c r="F26" s="24" t="s">
        <v>27</v>
      </c>
      <c r="G26" s="23" t="s">
        <v>28</v>
      </c>
      <c r="H26" s="25">
        <v>10700000</v>
      </c>
      <c r="I26" s="25">
        <v>10700000</v>
      </c>
      <c r="J26" s="23" t="s">
        <v>29</v>
      </c>
      <c r="K26" s="23" t="s">
        <v>30</v>
      </c>
      <c r="L26" s="26" t="s">
        <v>31</v>
      </c>
    </row>
    <row r="27" spans="1:12" s="19" customFormat="1" ht="30.75" customHeight="1">
      <c r="A27" s="27"/>
      <c r="B27" s="20">
        <v>80111600</v>
      </c>
      <c r="C27" s="28" t="s">
        <v>920</v>
      </c>
      <c r="D27" s="29" t="s">
        <v>38</v>
      </c>
      <c r="E27" s="29" t="s">
        <v>39</v>
      </c>
      <c r="F27" s="30" t="s">
        <v>40</v>
      </c>
      <c r="G27" s="29" t="s">
        <v>41</v>
      </c>
      <c r="H27" s="25">
        <f>55000000-8250000-6750000</f>
        <v>40000000</v>
      </c>
      <c r="I27" s="25">
        <f>55000000-8250000-6750000</f>
        <v>40000000</v>
      </c>
      <c r="J27" s="29" t="s">
        <v>42</v>
      </c>
      <c r="K27" s="29" t="s">
        <v>43</v>
      </c>
      <c r="L27" s="31" t="s">
        <v>44</v>
      </c>
    </row>
    <row r="28" spans="1:12" ht="24">
      <c r="A28" s="32"/>
      <c r="B28" s="33">
        <v>80111600</v>
      </c>
      <c r="C28" s="28" t="s">
        <v>921</v>
      </c>
      <c r="D28" s="29" t="s">
        <v>38</v>
      </c>
      <c r="E28" s="29" t="s">
        <v>39</v>
      </c>
      <c r="F28" s="30" t="s">
        <v>40</v>
      </c>
      <c r="G28" s="29" t="s">
        <v>41</v>
      </c>
      <c r="H28" s="25">
        <v>15000000</v>
      </c>
      <c r="I28" s="25">
        <v>15000000</v>
      </c>
      <c r="J28" s="29" t="s">
        <v>42</v>
      </c>
      <c r="K28" s="29" t="s">
        <v>43</v>
      </c>
      <c r="L28" s="31" t="s">
        <v>45</v>
      </c>
    </row>
    <row r="29" spans="1:12" ht="24">
      <c r="A29" s="32"/>
      <c r="B29" s="34">
        <v>80111500</v>
      </c>
      <c r="C29" s="21" t="s">
        <v>922</v>
      </c>
      <c r="D29" s="29" t="s">
        <v>38</v>
      </c>
      <c r="E29" s="29" t="s">
        <v>39</v>
      </c>
      <c r="F29" s="30" t="s">
        <v>40</v>
      </c>
      <c r="G29" s="29" t="s">
        <v>41</v>
      </c>
      <c r="H29" s="25">
        <f>200000000-30000000</f>
        <v>170000000</v>
      </c>
      <c r="I29" s="25">
        <f>200000000-30000000</f>
        <v>170000000</v>
      </c>
      <c r="J29" s="29" t="s">
        <v>42</v>
      </c>
      <c r="K29" s="29" t="s">
        <v>43</v>
      </c>
      <c r="L29" s="31" t="s">
        <v>46</v>
      </c>
    </row>
    <row r="30" spans="1:12" ht="27.75" customHeight="1">
      <c r="A30" s="32"/>
      <c r="B30" s="34">
        <v>80111500</v>
      </c>
      <c r="C30" s="21" t="s">
        <v>923</v>
      </c>
      <c r="D30" s="29" t="s">
        <v>47</v>
      </c>
      <c r="E30" s="29" t="s">
        <v>48</v>
      </c>
      <c r="F30" s="30" t="s">
        <v>40</v>
      </c>
      <c r="G30" s="29" t="s">
        <v>41</v>
      </c>
      <c r="H30" s="25">
        <v>29500000</v>
      </c>
      <c r="I30" s="25">
        <v>29500000</v>
      </c>
      <c r="J30" s="29" t="s">
        <v>42</v>
      </c>
      <c r="K30" s="29" t="s">
        <v>43</v>
      </c>
      <c r="L30" s="31" t="s">
        <v>49</v>
      </c>
    </row>
    <row r="31" spans="1:12" ht="27" customHeight="1">
      <c r="A31" s="32"/>
      <c r="B31" s="35">
        <v>14111507</v>
      </c>
      <c r="C31" s="21" t="s">
        <v>924</v>
      </c>
      <c r="D31" s="29" t="s">
        <v>38</v>
      </c>
      <c r="E31" s="29" t="s">
        <v>50</v>
      </c>
      <c r="F31" s="30" t="s">
        <v>40</v>
      </c>
      <c r="G31" s="29" t="s">
        <v>41</v>
      </c>
      <c r="H31" s="25">
        <v>500000</v>
      </c>
      <c r="I31" s="25">
        <v>500000</v>
      </c>
      <c r="J31" s="29" t="s">
        <v>42</v>
      </c>
      <c r="K31" s="29" t="s">
        <v>43</v>
      </c>
      <c r="L31" s="31" t="s">
        <v>51</v>
      </c>
    </row>
    <row r="32" spans="2:12" ht="27" customHeight="1">
      <c r="B32" s="35">
        <v>14111507</v>
      </c>
      <c r="C32" s="21" t="s">
        <v>925</v>
      </c>
      <c r="D32" s="29" t="s">
        <v>38</v>
      </c>
      <c r="E32" s="29" t="s">
        <v>50</v>
      </c>
      <c r="F32" s="30" t="s">
        <v>40</v>
      </c>
      <c r="G32" s="29" t="s">
        <v>41</v>
      </c>
      <c r="H32" s="25">
        <v>500000</v>
      </c>
      <c r="I32" s="25">
        <v>500000</v>
      </c>
      <c r="J32" s="29" t="s">
        <v>42</v>
      </c>
      <c r="K32" s="29" t="s">
        <v>43</v>
      </c>
      <c r="L32" s="31" t="s">
        <v>51</v>
      </c>
    </row>
    <row r="33" spans="1:12" s="19" customFormat="1" ht="27" customHeight="1">
      <c r="A33" s="12"/>
      <c r="B33" s="34">
        <v>80111623</v>
      </c>
      <c r="C33" s="148" t="s">
        <v>52</v>
      </c>
      <c r="D33" s="149" t="s">
        <v>53</v>
      </c>
      <c r="E33" s="150" t="s">
        <v>54</v>
      </c>
      <c r="F33" s="151" t="s">
        <v>55</v>
      </c>
      <c r="G33" s="148" t="s">
        <v>56</v>
      </c>
      <c r="H33" s="25">
        <v>54000000</v>
      </c>
      <c r="I33" s="25">
        <v>54000000</v>
      </c>
      <c r="J33" s="151" t="s">
        <v>57</v>
      </c>
      <c r="K33" s="151" t="s">
        <v>57</v>
      </c>
      <c r="L33" s="152" t="s">
        <v>58</v>
      </c>
    </row>
    <row r="34" spans="2:12" ht="42" customHeight="1">
      <c r="B34" s="34">
        <v>80111623</v>
      </c>
      <c r="C34" s="148" t="s">
        <v>59</v>
      </c>
      <c r="D34" s="149" t="s">
        <v>53</v>
      </c>
      <c r="E34" s="150" t="s">
        <v>54</v>
      </c>
      <c r="F34" s="151" t="s">
        <v>60</v>
      </c>
      <c r="G34" s="148" t="s">
        <v>56</v>
      </c>
      <c r="H34" s="25">
        <v>38000000</v>
      </c>
      <c r="I34" s="25">
        <v>38000000</v>
      </c>
      <c r="J34" s="151" t="s">
        <v>57</v>
      </c>
      <c r="K34" s="151" t="s">
        <v>57</v>
      </c>
      <c r="L34" s="152" t="s">
        <v>58</v>
      </c>
    </row>
    <row r="35" spans="2:12" ht="26.25" customHeight="1">
      <c r="B35" s="34">
        <v>80111623</v>
      </c>
      <c r="C35" s="148" t="s">
        <v>61</v>
      </c>
      <c r="D35" s="149" t="s">
        <v>53</v>
      </c>
      <c r="E35" s="150" t="s">
        <v>54</v>
      </c>
      <c r="F35" s="151" t="s">
        <v>60</v>
      </c>
      <c r="G35" s="148" t="s">
        <v>56</v>
      </c>
      <c r="H35" s="25">
        <v>24000000</v>
      </c>
      <c r="I35" s="25">
        <v>24000000</v>
      </c>
      <c r="J35" s="151" t="s">
        <v>57</v>
      </c>
      <c r="K35" s="151" t="s">
        <v>57</v>
      </c>
      <c r="L35" s="152" t="s">
        <v>58</v>
      </c>
    </row>
    <row r="36" spans="2:12" ht="27.75" customHeight="1">
      <c r="B36" s="34">
        <v>80111623</v>
      </c>
      <c r="C36" s="148" t="s">
        <v>62</v>
      </c>
      <c r="D36" s="149" t="s">
        <v>53</v>
      </c>
      <c r="E36" s="150" t="s">
        <v>54</v>
      </c>
      <c r="F36" s="151" t="s">
        <v>667</v>
      </c>
      <c r="G36" s="148" t="s">
        <v>56</v>
      </c>
      <c r="H36" s="25">
        <v>20000000</v>
      </c>
      <c r="I36" s="25">
        <v>20000000</v>
      </c>
      <c r="J36" s="151" t="s">
        <v>57</v>
      </c>
      <c r="K36" s="151" t="s">
        <v>57</v>
      </c>
      <c r="L36" s="152" t="s">
        <v>58</v>
      </c>
    </row>
    <row r="37" spans="2:12" ht="47.25" customHeight="1">
      <c r="B37" s="34">
        <v>80111623</v>
      </c>
      <c r="C37" s="148" t="s">
        <v>63</v>
      </c>
      <c r="D37" s="149" t="s">
        <v>53</v>
      </c>
      <c r="E37" s="150" t="s">
        <v>54</v>
      </c>
      <c r="F37" s="151" t="s">
        <v>667</v>
      </c>
      <c r="G37" s="148" t="s">
        <v>56</v>
      </c>
      <c r="H37" s="25">
        <v>15000000</v>
      </c>
      <c r="I37" s="25">
        <v>15000000</v>
      </c>
      <c r="J37" s="151" t="s">
        <v>57</v>
      </c>
      <c r="K37" s="151" t="s">
        <v>57</v>
      </c>
      <c r="L37" s="152" t="s">
        <v>58</v>
      </c>
    </row>
    <row r="38" spans="2:12" ht="26.25" customHeight="1">
      <c r="B38" s="34">
        <v>90101604</v>
      </c>
      <c r="C38" s="148" t="s">
        <v>876</v>
      </c>
      <c r="D38" s="149" t="s">
        <v>53</v>
      </c>
      <c r="E38" s="150" t="s">
        <v>54</v>
      </c>
      <c r="F38" s="151" t="s">
        <v>667</v>
      </c>
      <c r="G38" s="148" t="s">
        <v>56</v>
      </c>
      <c r="H38" s="25">
        <v>10000000</v>
      </c>
      <c r="I38" s="25">
        <v>10000000</v>
      </c>
      <c r="J38" s="151" t="s">
        <v>57</v>
      </c>
      <c r="K38" s="151" t="s">
        <v>57</v>
      </c>
      <c r="L38" s="152" t="s">
        <v>58</v>
      </c>
    </row>
    <row r="39" spans="2:12" ht="26.25" customHeight="1">
      <c r="B39" s="34">
        <v>80111623</v>
      </c>
      <c r="C39" s="148" t="s">
        <v>64</v>
      </c>
      <c r="D39" s="149" t="s">
        <v>53</v>
      </c>
      <c r="E39" s="150" t="s">
        <v>54</v>
      </c>
      <c r="F39" s="151" t="s">
        <v>667</v>
      </c>
      <c r="G39" s="148" t="s">
        <v>56</v>
      </c>
      <c r="H39" s="25">
        <v>7000000</v>
      </c>
      <c r="I39" s="25">
        <v>7000000</v>
      </c>
      <c r="J39" s="151" t="s">
        <v>57</v>
      </c>
      <c r="K39" s="151" t="s">
        <v>57</v>
      </c>
      <c r="L39" s="152" t="s">
        <v>58</v>
      </c>
    </row>
    <row r="40" spans="2:12" ht="26.25" customHeight="1">
      <c r="B40" s="34">
        <v>80111623</v>
      </c>
      <c r="C40" s="148" t="s">
        <v>65</v>
      </c>
      <c r="D40" s="149" t="s">
        <v>53</v>
      </c>
      <c r="E40" s="150" t="s">
        <v>54</v>
      </c>
      <c r="F40" s="151" t="s">
        <v>667</v>
      </c>
      <c r="G40" s="148" t="s">
        <v>56</v>
      </c>
      <c r="H40" s="25">
        <v>6000000</v>
      </c>
      <c r="I40" s="25">
        <v>6000000</v>
      </c>
      <c r="J40" s="151" t="s">
        <v>57</v>
      </c>
      <c r="K40" s="151" t="s">
        <v>57</v>
      </c>
      <c r="L40" s="152" t="s">
        <v>58</v>
      </c>
    </row>
    <row r="41" spans="2:12" ht="26.25" customHeight="1">
      <c r="B41" s="34">
        <v>80111623</v>
      </c>
      <c r="C41" s="148" t="s">
        <v>877</v>
      </c>
      <c r="D41" s="149" t="s">
        <v>53</v>
      </c>
      <c r="E41" s="150" t="s">
        <v>54</v>
      </c>
      <c r="F41" s="151" t="s">
        <v>667</v>
      </c>
      <c r="G41" s="148" t="s">
        <v>56</v>
      </c>
      <c r="H41" s="25">
        <v>7000000</v>
      </c>
      <c r="I41" s="25">
        <v>7000000</v>
      </c>
      <c r="J41" s="151" t="s">
        <v>57</v>
      </c>
      <c r="K41" s="151" t="s">
        <v>57</v>
      </c>
      <c r="L41" s="152" t="s">
        <v>58</v>
      </c>
    </row>
    <row r="42" spans="2:12" ht="26.25" customHeight="1">
      <c r="B42" s="34">
        <v>80111623</v>
      </c>
      <c r="C42" s="148" t="s">
        <v>66</v>
      </c>
      <c r="D42" s="149" t="s">
        <v>53</v>
      </c>
      <c r="E42" s="150" t="s">
        <v>54</v>
      </c>
      <c r="F42" s="151" t="s">
        <v>667</v>
      </c>
      <c r="G42" s="148" t="s">
        <v>56</v>
      </c>
      <c r="H42" s="25">
        <v>5000000</v>
      </c>
      <c r="I42" s="25">
        <v>5000000</v>
      </c>
      <c r="J42" s="151" t="s">
        <v>57</v>
      </c>
      <c r="K42" s="151" t="s">
        <v>57</v>
      </c>
      <c r="L42" s="152" t="s">
        <v>58</v>
      </c>
    </row>
    <row r="43" spans="2:12" ht="26.25" customHeight="1">
      <c r="B43" s="34">
        <v>80111623</v>
      </c>
      <c r="C43" s="148" t="s">
        <v>67</v>
      </c>
      <c r="D43" s="149" t="s">
        <v>53</v>
      </c>
      <c r="E43" s="150" t="s">
        <v>54</v>
      </c>
      <c r="F43" s="151" t="s">
        <v>667</v>
      </c>
      <c r="G43" s="148" t="s">
        <v>56</v>
      </c>
      <c r="H43" s="25">
        <v>5000000</v>
      </c>
      <c r="I43" s="25">
        <v>5000000</v>
      </c>
      <c r="J43" s="151" t="s">
        <v>57</v>
      </c>
      <c r="K43" s="151" t="s">
        <v>57</v>
      </c>
      <c r="L43" s="152" t="s">
        <v>58</v>
      </c>
    </row>
    <row r="44" spans="2:12" ht="24.75" customHeight="1">
      <c r="B44" s="34">
        <v>80111623</v>
      </c>
      <c r="C44" s="148" t="s">
        <v>68</v>
      </c>
      <c r="D44" s="149" t="s">
        <v>53</v>
      </c>
      <c r="E44" s="150" t="s">
        <v>54</v>
      </c>
      <c r="F44" s="151" t="s">
        <v>667</v>
      </c>
      <c r="G44" s="148" t="s">
        <v>56</v>
      </c>
      <c r="H44" s="25">
        <v>20000000</v>
      </c>
      <c r="I44" s="25">
        <v>20000000</v>
      </c>
      <c r="J44" s="151" t="s">
        <v>57</v>
      </c>
      <c r="K44" s="151" t="s">
        <v>57</v>
      </c>
      <c r="L44" s="152" t="s">
        <v>58</v>
      </c>
    </row>
    <row r="45" spans="2:12" ht="33.75" customHeight="1">
      <c r="B45" s="34">
        <v>80111623</v>
      </c>
      <c r="C45" s="148" t="s">
        <v>69</v>
      </c>
      <c r="D45" s="149" t="s">
        <v>53</v>
      </c>
      <c r="E45" s="150" t="s">
        <v>54</v>
      </c>
      <c r="F45" s="151" t="s">
        <v>667</v>
      </c>
      <c r="G45" s="148" t="s">
        <v>56</v>
      </c>
      <c r="H45" s="25">
        <v>30000000</v>
      </c>
      <c r="I45" s="25">
        <v>30000000</v>
      </c>
      <c r="J45" s="151" t="s">
        <v>57</v>
      </c>
      <c r="K45" s="151" t="s">
        <v>57</v>
      </c>
      <c r="L45" s="152" t="s">
        <v>58</v>
      </c>
    </row>
    <row r="46" spans="2:12" ht="24.75" customHeight="1">
      <c r="B46" s="34">
        <v>80111623</v>
      </c>
      <c r="C46" s="148" t="s">
        <v>70</v>
      </c>
      <c r="D46" s="149" t="s">
        <v>53</v>
      </c>
      <c r="E46" s="150" t="s">
        <v>54</v>
      </c>
      <c r="F46" s="151" t="s">
        <v>667</v>
      </c>
      <c r="G46" s="148" t="s">
        <v>56</v>
      </c>
      <c r="H46" s="25">
        <v>12000000</v>
      </c>
      <c r="I46" s="25">
        <v>12000000</v>
      </c>
      <c r="J46" s="151" t="s">
        <v>57</v>
      </c>
      <c r="K46" s="151" t="s">
        <v>57</v>
      </c>
      <c r="L46" s="152" t="s">
        <v>58</v>
      </c>
    </row>
    <row r="47" spans="2:12" ht="24.75" customHeight="1">
      <c r="B47" s="34">
        <v>80111623</v>
      </c>
      <c r="C47" s="148" t="s">
        <v>71</v>
      </c>
      <c r="D47" s="149" t="s">
        <v>53</v>
      </c>
      <c r="E47" s="150" t="s">
        <v>54</v>
      </c>
      <c r="F47" s="151" t="s">
        <v>667</v>
      </c>
      <c r="G47" s="148" t="s">
        <v>56</v>
      </c>
      <c r="H47" s="25">
        <v>15000000</v>
      </c>
      <c r="I47" s="25">
        <v>15000000</v>
      </c>
      <c r="J47" s="151" t="s">
        <v>57</v>
      </c>
      <c r="K47" s="151" t="s">
        <v>57</v>
      </c>
      <c r="L47" s="152" t="s">
        <v>58</v>
      </c>
    </row>
    <row r="48" spans="2:12" ht="24.75" customHeight="1">
      <c r="B48" s="34">
        <v>80111623</v>
      </c>
      <c r="C48" s="148" t="s">
        <v>72</v>
      </c>
      <c r="D48" s="149" t="s">
        <v>53</v>
      </c>
      <c r="E48" s="150" t="s">
        <v>54</v>
      </c>
      <c r="F48" s="151" t="s">
        <v>667</v>
      </c>
      <c r="G48" s="148" t="s">
        <v>56</v>
      </c>
      <c r="H48" s="25">
        <v>11000000</v>
      </c>
      <c r="I48" s="25">
        <v>11000000</v>
      </c>
      <c r="J48" s="151" t="s">
        <v>57</v>
      </c>
      <c r="K48" s="151" t="s">
        <v>57</v>
      </c>
      <c r="L48" s="152" t="s">
        <v>58</v>
      </c>
    </row>
    <row r="49" spans="2:12" ht="24.75" customHeight="1">
      <c r="B49" s="34">
        <v>80111623</v>
      </c>
      <c r="C49" s="148" t="s">
        <v>73</v>
      </c>
      <c r="D49" s="149" t="s">
        <v>53</v>
      </c>
      <c r="E49" s="150" t="s">
        <v>54</v>
      </c>
      <c r="F49" s="151" t="s">
        <v>667</v>
      </c>
      <c r="G49" s="148" t="s">
        <v>56</v>
      </c>
      <c r="H49" s="25">
        <v>10000000</v>
      </c>
      <c r="I49" s="25">
        <v>10000000</v>
      </c>
      <c r="J49" s="151" t="s">
        <v>57</v>
      </c>
      <c r="K49" s="151" t="s">
        <v>57</v>
      </c>
      <c r="L49" s="152" t="s">
        <v>58</v>
      </c>
    </row>
    <row r="50" spans="2:12" ht="24.75" customHeight="1">
      <c r="B50" s="34">
        <v>82101506</v>
      </c>
      <c r="C50" s="148" t="s">
        <v>74</v>
      </c>
      <c r="D50" s="149" t="s">
        <v>53</v>
      </c>
      <c r="E50" s="150" t="s">
        <v>32</v>
      </c>
      <c r="F50" s="151" t="s">
        <v>667</v>
      </c>
      <c r="G50" s="148" t="s">
        <v>56</v>
      </c>
      <c r="H50" s="25">
        <v>15000000</v>
      </c>
      <c r="I50" s="25">
        <v>15000000</v>
      </c>
      <c r="J50" s="151" t="s">
        <v>57</v>
      </c>
      <c r="K50" s="151" t="s">
        <v>57</v>
      </c>
      <c r="L50" s="152" t="s">
        <v>58</v>
      </c>
    </row>
    <row r="51" spans="2:12" ht="24.75" customHeight="1">
      <c r="B51" s="34">
        <v>80111623</v>
      </c>
      <c r="C51" s="148" t="s">
        <v>75</v>
      </c>
      <c r="D51" s="149" t="s">
        <v>53</v>
      </c>
      <c r="E51" s="150" t="s">
        <v>76</v>
      </c>
      <c r="F51" s="151" t="s">
        <v>667</v>
      </c>
      <c r="G51" s="148" t="s">
        <v>56</v>
      </c>
      <c r="H51" s="25">
        <v>26000000</v>
      </c>
      <c r="I51" s="25">
        <v>26000000</v>
      </c>
      <c r="J51" s="151" t="s">
        <v>57</v>
      </c>
      <c r="K51" s="151" t="s">
        <v>57</v>
      </c>
      <c r="L51" s="152" t="s">
        <v>58</v>
      </c>
    </row>
    <row r="52" spans="1:12" s="37" customFormat="1" ht="24">
      <c r="A52" s="36"/>
      <c r="B52" s="153">
        <v>82131600</v>
      </c>
      <c r="C52" s="38" t="s">
        <v>905</v>
      </c>
      <c r="D52" s="154">
        <v>42415</v>
      </c>
      <c r="E52" s="126" t="s">
        <v>39</v>
      </c>
      <c r="F52" s="38" t="s">
        <v>86</v>
      </c>
      <c r="G52" s="38" t="s">
        <v>906</v>
      </c>
      <c r="H52" s="25">
        <v>18600000</v>
      </c>
      <c r="I52" s="25">
        <v>18600000</v>
      </c>
      <c r="J52" s="126" t="s">
        <v>384</v>
      </c>
      <c r="K52" s="126" t="s">
        <v>907</v>
      </c>
      <c r="L52" s="155" t="s">
        <v>908</v>
      </c>
    </row>
    <row r="53" spans="2:12" s="37" customFormat="1" ht="24">
      <c r="B53" s="153">
        <v>82120100</v>
      </c>
      <c r="C53" s="38" t="s">
        <v>909</v>
      </c>
      <c r="D53" s="154">
        <v>42415</v>
      </c>
      <c r="E53" s="126" t="s">
        <v>76</v>
      </c>
      <c r="F53" s="38" t="s">
        <v>86</v>
      </c>
      <c r="G53" s="38" t="s">
        <v>906</v>
      </c>
      <c r="H53" s="25">
        <v>18000000</v>
      </c>
      <c r="I53" s="25">
        <v>18000000</v>
      </c>
      <c r="J53" s="126" t="s">
        <v>384</v>
      </c>
      <c r="K53" s="126" t="s">
        <v>907</v>
      </c>
      <c r="L53" s="155" t="s">
        <v>908</v>
      </c>
    </row>
    <row r="54" spans="2:12" s="37" customFormat="1" ht="24">
      <c r="B54" s="153">
        <v>82131600</v>
      </c>
      <c r="C54" s="38" t="s">
        <v>905</v>
      </c>
      <c r="D54" s="154">
        <v>42415</v>
      </c>
      <c r="E54" s="126" t="s">
        <v>76</v>
      </c>
      <c r="F54" s="38" t="s">
        <v>86</v>
      </c>
      <c r="G54" s="38" t="s">
        <v>906</v>
      </c>
      <c r="H54" s="25">
        <v>20000000</v>
      </c>
      <c r="I54" s="25">
        <v>20000000</v>
      </c>
      <c r="J54" s="126" t="s">
        <v>384</v>
      </c>
      <c r="K54" s="126" t="s">
        <v>907</v>
      </c>
      <c r="L54" s="155" t="s">
        <v>908</v>
      </c>
    </row>
    <row r="55" spans="2:12" s="37" customFormat="1" ht="24">
      <c r="B55" s="127">
        <v>82101802</v>
      </c>
      <c r="C55" s="38" t="s">
        <v>910</v>
      </c>
      <c r="D55" s="154">
        <v>42415</v>
      </c>
      <c r="E55" s="126" t="s">
        <v>76</v>
      </c>
      <c r="F55" s="38" t="s">
        <v>86</v>
      </c>
      <c r="G55" s="38" t="s">
        <v>906</v>
      </c>
      <c r="H55" s="25">
        <v>43400000</v>
      </c>
      <c r="I55" s="25">
        <v>43400000</v>
      </c>
      <c r="J55" s="126" t="s">
        <v>384</v>
      </c>
      <c r="K55" s="126" t="s">
        <v>907</v>
      </c>
      <c r="L55" s="155" t="s">
        <v>908</v>
      </c>
    </row>
    <row r="56" spans="2:12" s="39" customFormat="1" ht="24">
      <c r="B56" s="127">
        <v>82101901</v>
      </c>
      <c r="C56" s="38" t="s">
        <v>911</v>
      </c>
      <c r="D56" s="154">
        <v>42415</v>
      </c>
      <c r="E56" s="126" t="s">
        <v>76</v>
      </c>
      <c r="F56" s="38" t="s">
        <v>86</v>
      </c>
      <c r="G56" s="38" t="s">
        <v>906</v>
      </c>
      <c r="H56" s="25">
        <v>100000000</v>
      </c>
      <c r="I56" s="25">
        <v>100000000</v>
      </c>
      <c r="J56" s="126" t="s">
        <v>384</v>
      </c>
      <c r="K56" s="126" t="s">
        <v>907</v>
      </c>
      <c r="L56" s="155" t="s">
        <v>908</v>
      </c>
    </row>
    <row r="57" spans="2:12" s="37" customFormat="1" ht="24">
      <c r="B57" s="127">
        <v>82101902</v>
      </c>
      <c r="C57" s="38" t="s">
        <v>915</v>
      </c>
      <c r="D57" s="154">
        <v>42415</v>
      </c>
      <c r="E57" s="126" t="s">
        <v>39</v>
      </c>
      <c r="F57" s="38" t="s">
        <v>86</v>
      </c>
      <c r="G57" s="38" t="s">
        <v>906</v>
      </c>
      <c r="H57" s="25">
        <v>100000000</v>
      </c>
      <c r="I57" s="25">
        <v>100000000</v>
      </c>
      <c r="J57" s="126" t="s">
        <v>384</v>
      </c>
      <c r="K57" s="126" t="s">
        <v>907</v>
      </c>
      <c r="L57" s="155" t="s">
        <v>908</v>
      </c>
    </row>
    <row r="58" spans="2:12" s="37" customFormat="1" ht="24">
      <c r="B58" s="127">
        <v>82101504</v>
      </c>
      <c r="C58" s="38" t="s">
        <v>912</v>
      </c>
      <c r="D58" s="154">
        <v>42415</v>
      </c>
      <c r="E58" s="126" t="s">
        <v>39</v>
      </c>
      <c r="F58" s="38" t="s">
        <v>86</v>
      </c>
      <c r="G58" s="38" t="s">
        <v>906</v>
      </c>
      <c r="H58" s="25">
        <v>70000000</v>
      </c>
      <c r="I58" s="25">
        <v>70000000</v>
      </c>
      <c r="J58" s="126" t="s">
        <v>384</v>
      </c>
      <c r="K58" s="126" t="s">
        <v>907</v>
      </c>
      <c r="L58" s="155" t="s">
        <v>908</v>
      </c>
    </row>
    <row r="59" spans="2:12" s="37" customFormat="1" ht="24">
      <c r="B59" s="127">
        <v>82101503</v>
      </c>
      <c r="C59" s="38" t="s">
        <v>913</v>
      </c>
      <c r="D59" s="154">
        <v>42415</v>
      </c>
      <c r="E59" s="126" t="s">
        <v>76</v>
      </c>
      <c r="F59" s="38" t="s">
        <v>86</v>
      </c>
      <c r="G59" s="38" t="s">
        <v>906</v>
      </c>
      <c r="H59" s="25">
        <v>30000000</v>
      </c>
      <c r="I59" s="25">
        <v>30000000</v>
      </c>
      <c r="J59" s="126" t="s">
        <v>384</v>
      </c>
      <c r="K59" s="126" t="s">
        <v>907</v>
      </c>
      <c r="L59" s="155" t="s">
        <v>908</v>
      </c>
    </row>
    <row r="60" spans="2:12" s="37" customFormat="1" ht="24">
      <c r="B60" s="127">
        <v>80141607</v>
      </c>
      <c r="C60" s="38" t="s">
        <v>914</v>
      </c>
      <c r="D60" s="154">
        <v>42415</v>
      </c>
      <c r="E60" s="126" t="s">
        <v>50</v>
      </c>
      <c r="F60" s="38" t="s">
        <v>86</v>
      </c>
      <c r="G60" s="38" t="s">
        <v>906</v>
      </c>
      <c r="H60" s="25">
        <v>24000000</v>
      </c>
      <c r="I60" s="25">
        <v>24000000</v>
      </c>
      <c r="J60" s="126" t="s">
        <v>384</v>
      </c>
      <c r="K60" s="126" t="s">
        <v>907</v>
      </c>
      <c r="L60" s="155" t="s">
        <v>908</v>
      </c>
    </row>
    <row r="61" spans="2:12" s="40" customFormat="1" ht="39" customHeight="1">
      <c r="B61" s="41" t="s">
        <v>77</v>
      </c>
      <c r="C61" s="42" t="s">
        <v>78</v>
      </c>
      <c r="D61" s="43">
        <v>42373</v>
      </c>
      <c r="E61" s="44" t="s">
        <v>79</v>
      </c>
      <c r="F61" s="45" t="s">
        <v>80</v>
      </c>
      <c r="G61" s="44" t="s">
        <v>81</v>
      </c>
      <c r="H61" s="25">
        <v>150000000</v>
      </c>
      <c r="I61" s="25">
        <v>150000000</v>
      </c>
      <c r="J61" s="44" t="s">
        <v>42</v>
      </c>
      <c r="K61" s="44" t="s">
        <v>82</v>
      </c>
      <c r="L61" s="46" t="s">
        <v>83</v>
      </c>
    </row>
    <row r="62" spans="2:12" s="40" customFormat="1" ht="39" customHeight="1">
      <c r="B62" s="33">
        <v>84121705</v>
      </c>
      <c r="C62" s="42" t="s">
        <v>84</v>
      </c>
      <c r="D62" s="43">
        <v>42373</v>
      </c>
      <c r="E62" s="44" t="s">
        <v>85</v>
      </c>
      <c r="F62" s="45" t="s">
        <v>86</v>
      </c>
      <c r="G62" s="44" t="s">
        <v>81</v>
      </c>
      <c r="H62" s="25">
        <v>17000000</v>
      </c>
      <c r="I62" s="25">
        <v>17000000</v>
      </c>
      <c r="J62" s="44" t="s">
        <v>42</v>
      </c>
      <c r="K62" s="44" t="s">
        <v>82</v>
      </c>
      <c r="L62" s="47" t="s">
        <v>87</v>
      </c>
    </row>
    <row r="63" spans="2:12" s="40" customFormat="1" ht="28.5" customHeight="1">
      <c r="B63" s="33">
        <v>80111600</v>
      </c>
      <c r="C63" s="42" t="s">
        <v>88</v>
      </c>
      <c r="D63" s="43">
        <v>42373</v>
      </c>
      <c r="E63" s="44" t="s">
        <v>85</v>
      </c>
      <c r="F63" s="45" t="s">
        <v>89</v>
      </c>
      <c r="G63" s="44" t="s">
        <v>81</v>
      </c>
      <c r="H63" s="25">
        <v>100000000</v>
      </c>
      <c r="I63" s="25">
        <v>100000000</v>
      </c>
      <c r="J63" s="44" t="s">
        <v>42</v>
      </c>
      <c r="K63" s="44" t="s">
        <v>82</v>
      </c>
      <c r="L63" s="47" t="s">
        <v>87</v>
      </c>
    </row>
    <row r="64" spans="2:12" s="40" customFormat="1" ht="21.75" customHeight="1">
      <c r="B64" s="33">
        <v>80111600</v>
      </c>
      <c r="C64" s="42" t="s">
        <v>90</v>
      </c>
      <c r="D64" s="43">
        <v>42373</v>
      </c>
      <c r="E64" s="44" t="s">
        <v>85</v>
      </c>
      <c r="F64" s="45" t="s">
        <v>86</v>
      </c>
      <c r="G64" s="44" t="s">
        <v>81</v>
      </c>
      <c r="H64" s="25">
        <v>200000000</v>
      </c>
      <c r="I64" s="25">
        <v>200000000</v>
      </c>
      <c r="J64" s="44" t="s">
        <v>42</v>
      </c>
      <c r="K64" s="44" t="s">
        <v>82</v>
      </c>
      <c r="L64" s="47" t="s">
        <v>87</v>
      </c>
    </row>
    <row r="65" spans="2:12" s="40" customFormat="1" ht="21.75" customHeight="1">
      <c r="B65" s="33">
        <v>84101604</v>
      </c>
      <c r="C65" s="42" t="s">
        <v>91</v>
      </c>
      <c r="D65" s="43">
        <v>42373</v>
      </c>
      <c r="E65" s="44" t="s">
        <v>92</v>
      </c>
      <c r="F65" s="45" t="s">
        <v>86</v>
      </c>
      <c r="G65" s="44" t="s">
        <v>81</v>
      </c>
      <c r="H65" s="25">
        <v>400000000</v>
      </c>
      <c r="I65" s="25">
        <v>400000000</v>
      </c>
      <c r="J65" s="44" t="s">
        <v>42</v>
      </c>
      <c r="K65" s="44" t="s">
        <v>82</v>
      </c>
      <c r="L65" s="47" t="s">
        <v>87</v>
      </c>
    </row>
    <row r="66" spans="2:12" s="40" customFormat="1" ht="21.75" customHeight="1">
      <c r="B66" s="33">
        <v>84101604</v>
      </c>
      <c r="C66" s="42" t="s">
        <v>93</v>
      </c>
      <c r="D66" s="43">
        <v>42373</v>
      </c>
      <c r="E66" s="44" t="s">
        <v>85</v>
      </c>
      <c r="F66" s="45" t="s">
        <v>86</v>
      </c>
      <c r="G66" s="44" t="s">
        <v>81</v>
      </c>
      <c r="H66" s="25">
        <v>1000000</v>
      </c>
      <c r="I66" s="25">
        <v>1000000</v>
      </c>
      <c r="J66" s="44" t="s">
        <v>42</v>
      </c>
      <c r="K66" s="44" t="s">
        <v>82</v>
      </c>
      <c r="L66" s="47" t="s">
        <v>87</v>
      </c>
    </row>
    <row r="67" spans="2:12" s="40" customFormat="1" ht="26.25" customHeight="1">
      <c r="B67" s="33">
        <v>82121507</v>
      </c>
      <c r="C67" s="42" t="s">
        <v>904</v>
      </c>
      <c r="D67" s="43">
        <v>42396</v>
      </c>
      <c r="E67" s="44" t="s">
        <v>54</v>
      </c>
      <c r="F67" s="45" t="s">
        <v>60</v>
      </c>
      <c r="G67" s="44" t="s">
        <v>81</v>
      </c>
      <c r="H67" s="25">
        <v>33000000</v>
      </c>
      <c r="I67" s="25">
        <v>33000000</v>
      </c>
      <c r="J67" s="44" t="s">
        <v>42</v>
      </c>
      <c r="K67" s="44" t="s">
        <v>82</v>
      </c>
      <c r="L67" s="47" t="s">
        <v>94</v>
      </c>
    </row>
    <row r="68" spans="2:12" s="40" customFormat="1" ht="21.75" customHeight="1">
      <c r="B68" s="33">
        <v>80111600</v>
      </c>
      <c r="C68" s="42" t="s">
        <v>95</v>
      </c>
      <c r="D68" s="43">
        <v>42373</v>
      </c>
      <c r="E68" s="44" t="s">
        <v>96</v>
      </c>
      <c r="F68" s="45" t="s">
        <v>86</v>
      </c>
      <c r="G68" s="44" t="s">
        <v>81</v>
      </c>
      <c r="H68" s="25">
        <v>50000000</v>
      </c>
      <c r="I68" s="25">
        <v>50000000</v>
      </c>
      <c r="J68" s="44" t="s">
        <v>29</v>
      </c>
      <c r="K68" s="44" t="s">
        <v>82</v>
      </c>
      <c r="L68" s="47" t="s">
        <v>94</v>
      </c>
    </row>
    <row r="69" spans="2:12" s="40" customFormat="1" ht="21.75" customHeight="1">
      <c r="B69" s="20">
        <v>80131802</v>
      </c>
      <c r="C69" s="42" t="s">
        <v>97</v>
      </c>
      <c r="D69" s="43">
        <v>42373</v>
      </c>
      <c r="E69" s="23" t="s">
        <v>98</v>
      </c>
      <c r="F69" s="24" t="s">
        <v>86</v>
      </c>
      <c r="G69" s="23" t="s">
        <v>81</v>
      </c>
      <c r="H69" s="25">
        <v>50000000</v>
      </c>
      <c r="I69" s="25">
        <v>50000000</v>
      </c>
      <c r="J69" s="44" t="s">
        <v>42</v>
      </c>
      <c r="K69" s="44" t="s">
        <v>82</v>
      </c>
      <c r="L69" s="47" t="s">
        <v>99</v>
      </c>
    </row>
    <row r="70" spans="2:12" s="19" customFormat="1" ht="45" customHeight="1">
      <c r="B70" s="20">
        <v>80101604</v>
      </c>
      <c r="C70" s="21" t="s">
        <v>100</v>
      </c>
      <c r="D70" s="23" t="s">
        <v>38</v>
      </c>
      <c r="E70" s="23" t="s">
        <v>39</v>
      </c>
      <c r="F70" s="24" t="s">
        <v>101</v>
      </c>
      <c r="G70" s="23" t="s">
        <v>41</v>
      </c>
      <c r="H70" s="25">
        <v>90000000</v>
      </c>
      <c r="I70" s="25">
        <v>90000000</v>
      </c>
      <c r="J70" s="23" t="s">
        <v>42</v>
      </c>
      <c r="K70" s="23" t="s">
        <v>102</v>
      </c>
      <c r="L70" s="26" t="s">
        <v>103</v>
      </c>
    </row>
    <row r="71" spans="2:12" ht="33.75" customHeight="1">
      <c r="B71" s="20">
        <v>80101604</v>
      </c>
      <c r="C71" s="21" t="s">
        <v>104</v>
      </c>
      <c r="D71" s="23" t="s">
        <v>38</v>
      </c>
      <c r="E71" s="23" t="s">
        <v>76</v>
      </c>
      <c r="F71" s="24" t="s">
        <v>101</v>
      </c>
      <c r="G71" s="23" t="s">
        <v>41</v>
      </c>
      <c r="H71" s="25">
        <v>40000000</v>
      </c>
      <c r="I71" s="25">
        <v>40000000</v>
      </c>
      <c r="J71" s="23" t="s">
        <v>42</v>
      </c>
      <c r="K71" s="23" t="s">
        <v>102</v>
      </c>
      <c r="L71" s="26" t="s">
        <v>103</v>
      </c>
    </row>
    <row r="72" spans="2:12" ht="33.75" customHeight="1">
      <c r="B72" s="20">
        <v>80141902</v>
      </c>
      <c r="C72" s="21" t="s">
        <v>105</v>
      </c>
      <c r="D72" s="23" t="s">
        <v>106</v>
      </c>
      <c r="E72" s="23" t="s">
        <v>76</v>
      </c>
      <c r="F72" s="24" t="s">
        <v>101</v>
      </c>
      <c r="G72" s="23" t="s">
        <v>41</v>
      </c>
      <c r="H72" s="25">
        <v>30000000</v>
      </c>
      <c r="I72" s="25">
        <v>30000000</v>
      </c>
      <c r="J72" s="23" t="s">
        <v>42</v>
      </c>
      <c r="K72" s="23" t="s">
        <v>102</v>
      </c>
      <c r="L72" s="26" t="s">
        <v>103</v>
      </c>
    </row>
    <row r="73" spans="2:12" ht="33.75" customHeight="1">
      <c r="B73" s="20">
        <v>80101604</v>
      </c>
      <c r="C73" s="21" t="s">
        <v>107</v>
      </c>
      <c r="D73" s="23" t="s">
        <v>38</v>
      </c>
      <c r="E73" s="23" t="s">
        <v>76</v>
      </c>
      <c r="F73" s="24" t="s">
        <v>108</v>
      </c>
      <c r="G73" s="23" t="s">
        <v>41</v>
      </c>
      <c r="H73" s="25">
        <v>69000000</v>
      </c>
      <c r="I73" s="25">
        <v>69000000</v>
      </c>
      <c r="J73" s="23" t="s">
        <v>42</v>
      </c>
      <c r="K73" s="23" t="s">
        <v>102</v>
      </c>
      <c r="L73" s="26" t="s">
        <v>109</v>
      </c>
    </row>
    <row r="74" spans="2:12" ht="33.75" customHeight="1">
      <c r="B74" s="20">
        <v>80101604</v>
      </c>
      <c r="C74" s="21" t="s">
        <v>110</v>
      </c>
      <c r="D74" s="23" t="s">
        <v>38</v>
      </c>
      <c r="E74" s="23" t="s">
        <v>76</v>
      </c>
      <c r="F74" s="24" t="s">
        <v>101</v>
      </c>
      <c r="G74" s="23" t="s">
        <v>41</v>
      </c>
      <c r="H74" s="25">
        <v>106000000</v>
      </c>
      <c r="I74" s="25">
        <v>106000000</v>
      </c>
      <c r="J74" s="23" t="s">
        <v>42</v>
      </c>
      <c r="K74" s="23" t="s">
        <v>102</v>
      </c>
      <c r="L74" s="26" t="s">
        <v>109</v>
      </c>
    </row>
    <row r="75" spans="2:12" ht="33.75" customHeight="1">
      <c r="B75" s="20">
        <v>80101604</v>
      </c>
      <c r="C75" s="21" t="s">
        <v>111</v>
      </c>
      <c r="D75" s="23" t="s">
        <v>38</v>
      </c>
      <c r="E75" s="23" t="s">
        <v>76</v>
      </c>
      <c r="F75" s="24" t="s">
        <v>108</v>
      </c>
      <c r="G75" s="23" t="s">
        <v>41</v>
      </c>
      <c r="H75" s="25">
        <v>88000000</v>
      </c>
      <c r="I75" s="25">
        <v>88000000</v>
      </c>
      <c r="J75" s="23" t="s">
        <v>42</v>
      </c>
      <c r="K75" s="23" t="s">
        <v>102</v>
      </c>
      <c r="L75" s="26" t="s">
        <v>109</v>
      </c>
    </row>
    <row r="76" spans="2:12" ht="33.75" customHeight="1">
      <c r="B76" s="20">
        <v>80101604</v>
      </c>
      <c r="C76" s="21" t="s">
        <v>112</v>
      </c>
      <c r="D76" s="23" t="s">
        <v>38</v>
      </c>
      <c r="E76" s="23" t="s">
        <v>76</v>
      </c>
      <c r="F76" s="24" t="s">
        <v>108</v>
      </c>
      <c r="G76" s="23" t="s">
        <v>41</v>
      </c>
      <c r="H76" s="25">
        <v>117000000</v>
      </c>
      <c r="I76" s="25">
        <v>117000000</v>
      </c>
      <c r="J76" s="23" t="s">
        <v>42</v>
      </c>
      <c r="K76" s="23" t="s">
        <v>102</v>
      </c>
      <c r="L76" s="26" t="s">
        <v>109</v>
      </c>
    </row>
    <row r="77" spans="2:12" ht="24">
      <c r="B77" s="20">
        <v>80141900</v>
      </c>
      <c r="C77" s="21" t="s">
        <v>113</v>
      </c>
      <c r="D77" s="23" t="s">
        <v>106</v>
      </c>
      <c r="E77" s="23" t="s">
        <v>114</v>
      </c>
      <c r="F77" s="24" t="s">
        <v>101</v>
      </c>
      <c r="G77" s="23" t="s">
        <v>41</v>
      </c>
      <c r="H77" s="25">
        <v>20000000</v>
      </c>
      <c r="I77" s="25">
        <v>20000000</v>
      </c>
      <c r="J77" s="23" t="s">
        <v>42</v>
      </c>
      <c r="K77" s="23" t="s">
        <v>102</v>
      </c>
      <c r="L77" s="26" t="s">
        <v>103</v>
      </c>
    </row>
    <row r="78" spans="2:12" ht="24">
      <c r="B78" s="20">
        <v>80101604</v>
      </c>
      <c r="C78" s="21" t="s">
        <v>115</v>
      </c>
      <c r="D78" s="23" t="s">
        <v>38</v>
      </c>
      <c r="E78" s="23" t="s">
        <v>39</v>
      </c>
      <c r="F78" s="24" t="s">
        <v>101</v>
      </c>
      <c r="G78" s="23" t="s">
        <v>41</v>
      </c>
      <c r="H78" s="25">
        <v>40000000</v>
      </c>
      <c r="I78" s="25">
        <v>40000000</v>
      </c>
      <c r="J78" s="23" t="s">
        <v>42</v>
      </c>
      <c r="K78" s="23" t="s">
        <v>102</v>
      </c>
      <c r="L78" s="26" t="s">
        <v>103</v>
      </c>
    </row>
    <row r="79" spans="2:12" ht="48">
      <c r="B79" s="20">
        <v>80101604</v>
      </c>
      <c r="C79" s="21" t="s">
        <v>116</v>
      </c>
      <c r="D79" s="23" t="s">
        <v>38</v>
      </c>
      <c r="E79" s="23" t="s">
        <v>39</v>
      </c>
      <c r="F79" s="24" t="s">
        <v>101</v>
      </c>
      <c r="G79" s="23" t="s">
        <v>41</v>
      </c>
      <c r="H79" s="25">
        <v>100000000</v>
      </c>
      <c r="I79" s="25">
        <v>100000000</v>
      </c>
      <c r="J79" s="23" t="s">
        <v>42</v>
      </c>
      <c r="K79" s="23" t="s">
        <v>102</v>
      </c>
      <c r="L79" s="26" t="s">
        <v>109</v>
      </c>
    </row>
    <row r="80" spans="2:12" ht="30" customHeight="1">
      <c r="B80" s="20">
        <v>80131502</v>
      </c>
      <c r="C80" s="21" t="s">
        <v>117</v>
      </c>
      <c r="D80" s="23" t="s">
        <v>38</v>
      </c>
      <c r="E80" s="23" t="s">
        <v>76</v>
      </c>
      <c r="F80" s="24" t="s">
        <v>118</v>
      </c>
      <c r="G80" s="23" t="s">
        <v>41</v>
      </c>
      <c r="H80" s="25">
        <v>10000000</v>
      </c>
      <c r="I80" s="25">
        <v>10000000</v>
      </c>
      <c r="J80" s="23" t="s">
        <v>42</v>
      </c>
      <c r="K80" s="23" t="s">
        <v>102</v>
      </c>
      <c r="L80" s="26" t="s">
        <v>109</v>
      </c>
    </row>
    <row r="81" spans="2:12" ht="33" customHeight="1">
      <c r="B81" s="20">
        <v>80101604</v>
      </c>
      <c r="C81" s="21" t="s">
        <v>119</v>
      </c>
      <c r="D81" s="23" t="s">
        <v>38</v>
      </c>
      <c r="E81" s="23" t="s">
        <v>76</v>
      </c>
      <c r="F81" s="24" t="s">
        <v>101</v>
      </c>
      <c r="G81" s="23" t="s">
        <v>41</v>
      </c>
      <c r="H81" s="25">
        <v>68000000</v>
      </c>
      <c r="I81" s="25">
        <v>68000000</v>
      </c>
      <c r="J81" s="23" t="s">
        <v>42</v>
      </c>
      <c r="K81" s="23" t="s">
        <v>102</v>
      </c>
      <c r="L81" s="26" t="s">
        <v>103</v>
      </c>
    </row>
    <row r="82" spans="2:12" ht="33.75" customHeight="1">
      <c r="B82" s="20">
        <v>80101604</v>
      </c>
      <c r="C82" s="21" t="s">
        <v>120</v>
      </c>
      <c r="D82" s="23" t="s">
        <v>38</v>
      </c>
      <c r="E82" s="23" t="s">
        <v>76</v>
      </c>
      <c r="F82" s="24" t="s">
        <v>108</v>
      </c>
      <c r="G82" s="23" t="s">
        <v>41</v>
      </c>
      <c r="H82" s="25">
        <v>25000000</v>
      </c>
      <c r="I82" s="25">
        <v>25000000</v>
      </c>
      <c r="J82" s="23" t="s">
        <v>42</v>
      </c>
      <c r="K82" s="23" t="s">
        <v>102</v>
      </c>
      <c r="L82" s="26" t="s">
        <v>103</v>
      </c>
    </row>
    <row r="83" spans="2:12" ht="34.5" customHeight="1">
      <c r="B83" s="20">
        <v>80101604</v>
      </c>
      <c r="C83" s="21" t="s">
        <v>121</v>
      </c>
      <c r="D83" s="23" t="s">
        <v>38</v>
      </c>
      <c r="E83" s="23" t="s">
        <v>76</v>
      </c>
      <c r="F83" s="24" t="s">
        <v>101</v>
      </c>
      <c r="G83" s="23" t="s">
        <v>41</v>
      </c>
      <c r="H83" s="25">
        <v>85000000</v>
      </c>
      <c r="I83" s="25">
        <v>85000000</v>
      </c>
      <c r="J83" s="23" t="s">
        <v>42</v>
      </c>
      <c r="K83" s="23" t="s">
        <v>102</v>
      </c>
      <c r="L83" s="26" t="s">
        <v>109</v>
      </c>
    </row>
    <row r="84" spans="2:12" ht="43.5" customHeight="1">
      <c r="B84" s="20">
        <v>80101604</v>
      </c>
      <c r="C84" s="21" t="s">
        <v>122</v>
      </c>
      <c r="D84" s="23" t="s">
        <v>38</v>
      </c>
      <c r="E84" s="23" t="s">
        <v>76</v>
      </c>
      <c r="F84" s="24" t="s">
        <v>108</v>
      </c>
      <c r="G84" s="23" t="s">
        <v>41</v>
      </c>
      <c r="H84" s="25">
        <v>30000000</v>
      </c>
      <c r="I84" s="25">
        <v>30000000</v>
      </c>
      <c r="J84" s="23" t="s">
        <v>42</v>
      </c>
      <c r="K84" s="23" t="s">
        <v>102</v>
      </c>
      <c r="L84" s="26" t="s">
        <v>109</v>
      </c>
    </row>
    <row r="85" spans="2:12" ht="29.25" customHeight="1">
      <c r="B85" s="20">
        <v>80101604</v>
      </c>
      <c r="C85" s="21" t="s">
        <v>123</v>
      </c>
      <c r="D85" s="23" t="s">
        <v>38</v>
      </c>
      <c r="E85" s="23" t="s">
        <v>76</v>
      </c>
      <c r="F85" s="24" t="s">
        <v>108</v>
      </c>
      <c r="G85" s="23" t="s">
        <v>41</v>
      </c>
      <c r="H85" s="25">
        <v>500000000</v>
      </c>
      <c r="I85" s="25">
        <v>500000000</v>
      </c>
      <c r="J85" s="23" t="s">
        <v>42</v>
      </c>
      <c r="K85" s="23" t="s">
        <v>102</v>
      </c>
      <c r="L85" s="26" t="s">
        <v>124</v>
      </c>
    </row>
    <row r="86" spans="2:12" ht="35.25" customHeight="1">
      <c r="B86" s="20">
        <v>80101600</v>
      </c>
      <c r="C86" s="21" t="s">
        <v>125</v>
      </c>
      <c r="D86" s="23" t="s">
        <v>38</v>
      </c>
      <c r="E86" s="23" t="s">
        <v>76</v>
      </c>
      <c r="F86" s="24" t="s">
        <v>101</v>
      </c>
      <c r="G86" s="23" t="s">
        <v>41</v>
      </c>
      <c r="H86" s="25">
        <v>10000000</v>
      </c>
      <c r="I86" s="25">
        <v>10000000</v>
      </c>
      <c r="J86" s="23" t="s">
        <v>42</v>
      </c>
      <c r="K86" s="23" t="s">
        <v>102</v>
      </c>
      <c r="L86" s="26" t="s">
        <v>103</v>
      </c>
    </row>
    <row r="87" spans="2:12" ht="35.25" customHeight="1">
      <c r="B87" s="20">
        <v>80101604</v>
      </c>
      <c r="C87" s="21" t="s">
        <v>126</v>
      </c>
      <c r="D87" s="23" t="s">
        <v>38</v>
      </c>
      <c r="E87" s="23" t="s">
        <v>39</v>
      </c>
      <c r="F87" s="24" t="s">
        <v>108</v>
      </c>
      <c r="G87" s="23" t="s">
        <v>41</v>
      </c>
      <c r="H87" s="25">
        <v>500000000</v>
      </c>
      <c r="I87" s="25">
        <v>500000000</v>
      </c>
      <c r="J87" s="23" t="s">
        <v>42</v>
      </c>
      <c r="K87" s="23" t="s">
        <v>102</v>
      </c>
      <c r="L87" s="26" t="s">
        <v>109</v>
      </c>
    </row>
    <row r="88" spans="1:12" s="19" customFormat="1" ht="27.75" customHeight="1">
      <c r="A88" s="39"/>
      <c r="B88" s="20">
        <v>80131502</v>
      </c>
      <c r="C88" s="21" t="s">
        <v>926</v>
      </c>
      <c r="D88" s="23" t="s">
        <v>127</v>
      </c>
      <c r="E88" s="23" t="s">
        <v>128</v>
      </c>
      <c r="F88" s="24" t="s">
        <v>129</v>
      </c>
      <c r="G88" s="23" t="s">
        <v>130</v>
      </c>
      <c r="H88" s="25">
        <v>80000000</v>
      </c>
      <c r="I88" s="25">
        <v>80000000</v>
      </c>
      <c r="J88" s="23" t="s">
        <v>42</v>
      </c>
      <c r="K88" s="23" t="s">
        <v>102</v>
      </c>
      <c r="L88" s="26" t="s">
        <v>131</v>
      </c>
    </row>
    <row r="89" spans="1:12" ht="33" customHeight="1">
      <c r="A89" s="37"/>
      <c r="B89" s="20" t="s">
        <v>875</v>
      </c>
      <c r="C89" s="21" t="s">
        <v>819</v>
      </c>
      <c r="D89" s="23" t="s">
        <v>127</v>
      </c>
      <c r="E89" s="23" t="s">
        <v>128</v>
      </c>
      <c r="F89" s="24" t="s">
        <v>129</v>
      </c>
      <c r="G89" s="23" t="s">
        <v>130</v>
      </c>
      <c r="H89" s="25">
        <v>460000000</v>
      </c>
      <c r="I89" s="25">
        <v>460000000</v>
      </c>
      <c r="J89" s="23" t="s">
        <v>42</v>
      </c>
      <c r="K89" s="23" t="s">
        <v>102</v>
      </c>
      <c r="L89" s="26" t="s">
        <v>131</v>
      </c>
    </row>
    <row r="90" spans="1:12" ht="36.75" customHeight="1">
      <c r="A90" s="37"/>
      <c r="B90" s="20">
        <v>80111701</v>
      </c>
      <c r="C90" s="21" t="s">
        <v>927</v>
      </c>
      <c r="D90" s="23" t="s">
        <v>127</v>
      </c>
      <c r="E90" s="23" t="s">
        <v>128</v>
      </c>
      <c r="F90" s="24" t="s">
        <v>129</v>
      </c>
      <c r="G90" s="23" t="s">
        <v>130</v>
      </c>
      <c r="H90" s="25">
        <v>220000000</v>
      </c>
      <c r="I90" s="25">
        <v>220000000</v>
      </c>
      <c r="J90" s="23" t="s">
        <v>42</v>
      </c>
      <c r="K90" s="23" t="s">
        <v>102</v>
      </c>
      <c r="L90" s="26" t="s">
        <v>131</v>
      </c>
    </row>
    <row r="91" spans="1:12" ht="36.75" customHeight="1">
      <c r="A91" s="37"/>
      <c r="B91" s="20">
        <v>80111701</v>
      </c>
      <c r="C91" s="21" t="s">
        <v>928</v>
      </c>
      <c r="D91" s="23" t="s">
        <v>127</v>
      </c>
      <c r="E91" s="23" t="s">
        <v>85</v>
      </c>
      <c r="F91" s="24" t="s">
        <v>129</v>
      </c>
      <c r="G91" s="23" t="s">
        <v>130</v>
      </c>
      <c r="H91" s="25">
        <v>100000000</v>
      </c>
      <c r="I91" s="25">
        <v>100000000</v>
      </c>
      <c r="J91" s="23" t="s">
        <v>42</v>
      </c>
      <c r="K91" s="23" t="s">
        <v>102</v>
      </c>
      <c r="L91" s="26" t="s">
        <v>131</v>
      </c>
    </row>
    <row r="92" spans="1:12" ht="36.75" customHeight="1">
      <c r="A92" s="37"/>
      <c r="B92" s="20">
        <v>80111701</v>
      </c>
      <c r="C92" s="21" t="s">
        <v>929</v>
      </c>
      <c r="D92" s="23" t="s">
        <v>127</v>
      </c>
      <c r="E92" s="23" t="s">
        <v>85</v>
      </c>
      <c r="F92" s="24" t="s">
        <v>129</v>
      </c>
      <c r="G92" s="23" t="s">
        <v>130</v>
      </c>
      <c r="H92" s="25">
        <v>90000000</v>
      </c>
      <c r="I92" s="25">
        <v>90000000</v>
      </c>
      <c r="J92" s="23" t="s">
        <v>42</v>
      </c>
      <c r="K92" s="23" t="s">
        <v>102</v>
      </c>
      <c r="L92" s="26" t="s">
        <v>131</v>
      </c>
    </row>
    <row r="93" spans="1:12" ht="36.75" customHeight="1">
      <c r="A93" s="37"/>
      <c r="B93" s="20">
        <v>78111808</v>
      </c>
      <c r="C93" s="21" t="s">
        <v>930</v>
      </c>
      <c r="D93" s="23" t="s">
        <v>127</v>
      </c>
      <c r="E93" s="23" t="s">
        <v>132</v>
      </c>
      <c r="F93" s="24" t="s">
        <v>129</v>
      </c>
      <c r="G93" s="23" t="s">
        <v>130</v>
      </c>
      <c r="H93" s="25">
        <v>610000000</v>
      </c>
      <c r="I93" s="25">
        <v>610000000</v>
      </c>
      <c r="J93" s="23" t="s">
        <v>42</v>
      </c>
      <c r="K93" s="23" t="s">
        <v>102</v>
      </c>
      <c r="L93" s="26" t="s">
        <v>131</v>
      </c>
    </row>
    <row r="94" spans="1:12" ht="36.75" customHeight="1">
      <c r="A94" s="37"/>
      <c r="B94" s="20">
        <v>93131507</v>
      </c>
      <c r="C94" s="21" t="s">
        <v>931</v>
      </c>
      <c r="D94" s="23" t="s">
        <v>127</v>
      </c>
      <c r="E94" s="23" t="s">
        <v>85</v>
      </c>
      <c r="F94" s="24" t="s">
        <v>129</v>
      </c>
      <c r="G94" s="23" t="s">
        <v>133</v>
      </c>
      <c r="H94" s="25">
        <v>115000000</v>
      </c>
      <c r="I94" s="25">
        <v>115000000</v>
      </c>
      <c r="J94" s="23" t="s">
        <v>42</v>
      </c>
      <c r="K94" s="23" t="s">
        <v>102</v>
      </c>
      <c r="L94" s="61" t="s">
        <v>131</v>
      </c>
    </row>
    <row r="95" spans="1:12" ht="36.75" customHeight="1">
      <c r="A95" s="37"/>
      <c r="B95" s="20">
        <v>80131502</v>
      </c>
      <c r="C95" s="21" t="s">
        <v>932</v>
      </c>
      <c r="D95" s="23" t="s">
        <v>127</v>
      </c>
      <c r="E95" s="23" t="s">
        <v>134</v>
      </c>
      <c r="F95" s="24" t="s">
        <v>129</v>
      </c>
      <c r="G95" s="23" t="s">
        <v>133</v>
      </c>
      <c r="H95" s="25">
        <v>30000000</v>
      </c>
      <c r="I95" s="25">
        <v>30000000</v>
      </c>
      <c r="J95" s="23" t="s">
        <v>42</v>
      </c>
      <c r="K95" s="23" t="s">
        <v>102</v>
      </c>
      <c r="L95" s="61" t="s">
        <v>131</v>
      </c>
    </row>
    <row r="96" spans="1:12" ht="36.75" customHeight="1">
      <c r="A96" s="37"/>
      <c r="B96" s="20">
        <v>80111701</v>
      </c>
      <c r="C96" s="21" t="s">
        <v>933</v>
      </c>
      <c r="D96" s="23" t="s">
        <v>135</v>
      </c>
      <c r="E96" s="23" t="s">
        <v>136</v>
      </c>
      <c r="F96" s="24" t="s">
        <v>129</v>
      </c>
      <c r="G96" s="23" t="s">
        <v>130</v>
      </c>
      <c r="H96" s="25">
        <v>80000000</v>
      </c>
      <c r="I96" s="25">
        <v>80000000</v>
      </c>
      <c r="J96" s="23" t="s">
        <v>42</v>
      </c>
      <c r="K96" s="23" t="s">
        <v>102</v>
      </c>
      <c r="L96" s="61" t="s">
        <v>131</v>
      </c>
    </row>
    <row r="97" spans="1:12" ht="36.75" customHeight="1">
      <c r="A97" s="37"/>
      <c r="B97" s="20">
        <v>46181709</v>
      </c>
      <c r="C97" s="21" t="s">
        <v>934</v>
      </c>
      <c r="D97" s="23" t="s">
        <v>135</v>
      </c>
      <c r="E97" s="23" t="s">
        <v>136</v>
      </c>
      <c r="F97" s="24" t="s">
        <v>137</v>
      </c>
      <c r="G97" s="23" t="s">
        <v>130</v>
      </c>
      <c r="H97" s="25">
        <v>3500000</v>
      </c>
      <c r="I97" s="25">
        <v>3500000</v>
      </c>
      <c r="J97" s="23" t="s">
        <v>42</v>
      </c>
      <c r="K97" s="23" t="s">
        <v>102</v>
      </c>
      <c r="L97" s="61" t="s">
        <v>131</v>
      </c>
    </row>
    <row r="98" spans="1:12" ht="36.75" customHeight="1">
      <c r="A98" s="37"/>
      <c r="B98" s="20">
        <v>47132102</v>
      </c>
      <c r="C98" s="21" t="s">
        <v>935</v>
      </c>
      <c r="D98" s="23" t="s">
        <v>135</v>
      </c>
      <c r="E98" s="23" t="s">
        <v>136</v>
      </c>
      <c r="F98" s="24" t="s">
        <v>137</v>
      </c>
      <c r="G98" s="23" t="s">
        <v>130</v>
      </c>
      <c r="H98" s="25">
        <v>2500000</v>
      </c>
      <c r="I98" s="25">
        <v>2500000</v>
      </c>
      <c r="J98" s="23" t="s">
        <v>42</v>
      </c>
      <c r="K98" s="23" t="s">
        <v>102</v>
      </c>
      <c r="L98" s="61" t="s">
        <v>131</v>
      </c>
    </row>
    <row r="99" spans="1:12" ht="36.75" customHeight="1">
      <c r="A99" s="37"/>
      <c r="B99" s="20">
        <v>80111715</v>
      </c>
      <c r="C99" s="21" t="s">
        <v>820</v>
      </c>
      <c r="D99" s="23" t="s">
        <v>135</v>
      </c>
      <c r="E99" s="23" t="s">
        <v>136</v>
      </c>
      <c r="F99" s="24" t="s">
        <v>129</v>
      </c>
      <c r="G99" s="23" t="s">
        <v>133</v>
      </c>
      <c r="H99" s="25">
        <v>750000000</v>
      </c>
      <c r="I99" s="25">
        <v>750000000</v>
      </c>
      <c r="J99" s="23" t="s">
        <v>42</v>
      </c>
      <c r="K99" s="23" t="s">
        <v>102</v>
      </c>
      <c r="L99" s="61" t="s">
        <v>131</v>
      </c>
    </row>
    <row r="100" spans="1:12" ht="36.75" customHeight="1">
      <c r="A100" s="37"/>
      <c r="B100" s="20">
        <v>80111715</v>
      </c>
      <c r="C100" s="21" t="s">
        <v>936</v>
      </c>
      <c r="D100" s="23" t="s">
        <v>135</v>
      </c>
      <c r="E100" s="23" t="s">
        <v>136</v>
      </c>
      <c r="F100" s="24" t="s">
        <v>129</v>
      </c>
      <c r="G100" s="23" t="s">
        <v>133</v>
      </c>
      <c r="H100" s="25">
        <v>11000000</v>
      </c>
      <c r="I100" s="25">
        <v>11000000</v>
      </c>
      <c r="J100" s="23" t="s">
        <v>42</v>
      </c>
      <c r="K100" s="23" t="s">
        <v>102</v>
      </c>
      <c r="L100" s="61" t="s">
        <v>131</v>
      </c>
    </row>
    <row r="101" spans="1:12" ht="36.75" customHeight="1">
      <c r="A101" s="37"/>
      <c r="B101" s="20">
        <v>80111701</v>
      </c>
      <c r="C101" s="21" t="s">
        <v>937</v>
      </c>
      <c r="D101" s="23" t="s">
        <v>135</v>
      </c>
      <c r="E101" s="23" t="s">
        <v>136</v>
      </c>
      <c r="F101" s="24" t="s">
        <v>129</v>
      </c>
      <c r="G101" s="23" t="s">
        <v>133</v>
      </c>
      <c r="H101" s="25">
        <v>80000000</v>
      </c>
      <c r="I101" s="25">
        <v>80000000</v>
      </c>
      <c r="J101" s="23" t="s">
        <v>42</v>
      </c>
      <c r="K101" s="23" t="s">
        <v>102</v>
      </c>
      <c r="L101" s="61" t="s">
        <v>131</v>
      </c>
    </row>
    <row r="102" spans="1:12" ht="45.75" customHeight="1">
      <c r="A102" s="37"/>
      <c r="B102" s="20" t="s">
        <v>874</v>
      </c>
      <c r="C102" s="23" t="s">
        <v>821</v>
      </c>
      <c r="D102" s="23" t="s">
        <v>135</v>
      </c>
      <c r="E102" s="23" t="s">
        <v>136</v>
      </c>
      <c r="F102" s="24" t="s">
        <v>137</v>
      </c>
      <c r="G102" s="23" t="s">
        <v>130</v>
      </c>
      <c r="H102" s="25">
        <v>20000000</v>
      </c>
      <c r="I102" s="25">
        <v>20000000</v>
      </c>
      <c r="J102" s="23" t="s">
        <v>42</v>
      </c>
      <c r="K102" s="23" t="s">
        <v>102</v>
      </c>
      <c r="L102" s="61" t="s">
        <v>131</v>
      </c>
    </row>
    <row r="103" spans="1:12" ht="36.75" customHeight="1">
      <c r="A103" s="37"/>
      <c r="B103" s="20">
        <v>90111503</v>
      </c>
      <c r="C103" s="21" t="s">
        <v>938</v>
      </c>
      <c r="D103" s="23" t="s">
        <v>135</v>
      </c>
      <c r="E103" s="23" t="s">
        <v>136</v>
      </c>
      <c r="F103" s="24" t="s">
        <v>137</v>
      </c>
      <c r="G103" s="23" t="s">
        <v>133</v>
      </c>
      <c r="H103" s="25">
        <v>20000000</v>
      </c>
      <c r="I103" s="25">
        <v>20000000</v>
      </c>
      <c r="J103" s="23" t="s">
        <v>42</v>
      </c>
      <c r="K103" s="23" t="s">
        <v>102</v>
      </c>
      <c r="L103" s="61" t="s">
        <v>131</v>
      </c>
    </row>
    <row r="104" spans="1:12" ht="36.75" customHeight="1">
      <c r="A104" s="37"/>
      <c r="B104" s="20">
        <v>86101705</v>
      </c>
      <c r="C104" s="21" t="s">
        <v>138</v>
      </c>
      <c r="D104" s="23" t="s">
        <v>135</v>
      </c>
      <c r="E104" s="23" t="s">
        <v>136</v>
      </c>
      <c r="F104" s="24" t="s">
        <v>137</v>
      </c>
      <c r="G104" s="23" t="s">
        <v>133</v>
      </c>
      <c r="H104" s="25">
        <v>11000000</v>
      </c>
      <c r="I104" s="25">
        <v>11000000</v>
      </c>
      <c r="J104" s="23" t="s">
        <v>42</v>
      </c>
      <c r="K104" s="23" t="s">
        <v>102</v>
      </c>
      <c r="L104" s="61" t="s">
        <v>131</v>
      </c>
    </row>
    <row r="105" spans="1:12" ht="36.75" customHeight="1">
      <c r="A105" s="37"/>
      <c r="B105" s="20">
        <v>72151603</v>
      </c>
      <c r="C105" s="21" t="s">
        <v>139</v>
      </c>
      <c r="D105" s="23" t="s">
        <v>135</v>
      </c>
      <c r="E105" s="23" t="s">
        <v>136</v>
      </c>
      <c r="F105" s="24" t="s">
        <v>137</v>
      </c>
      <c r="G105" s="23" t="s">
        <v>133</v>
      </c>
      <c r="H105" s="25">
        <v>10000000</v>
      </c>
      <c r="I105" s="25">
        <v>10000000</v>
      </c>
      <c r="J105" s="23" t="s">
        <v>42</v>
      </c>
      <c r="K105" s="23" t="s">
        <v>102</v>
      </c>
      <c r="L105" s="61" t="s">
        <v>131</v>
      </c>
    </row>
    <row r="106" spans="1:12" ht="36.75" customHeight="1">
      <c r="A106" s="37"/>
      <c r="B106" s="20">
        <v>93141504</v>
      </c>
      <c r="C106" s="21" t="s">
        <v>822</v>
      </c>
      <c r="D106" s="23" t="s">
        <v>135</v>
      </c>
      <c r="E106" s="23" t="s">
        <v>136</v>
      </c>
      <c r="F106" s="24" t="s">
        <v>137</v>
      </c>
      <c r="G106" s="23" t="s">
        <v>140</v>
      </c>
      <c r="H106" s="25">
        <v>35000000</v>
      </c>
      <c r="I106" s="25">
        <v>35000000</v>
      </c>
      <c r="J106" s="23" t="s">
        <v>42</v>
      </c>
      <c r="K106" s="23" t="s">
        <v>102</v>
      </c>
      <c r="L106" s="61" t="s">
        <v>131</v>
      </c>
    </row>
    <row r="107" spans="1:12" ht="36.75" customHeight="1">
      <c r="A107" s="37"/>
      <c r="B107" s="20">
        <v>72121103</v>
      </c>
      <c r="C107" s="21" t="s">
        <v>823</v>
      </c>
      <c r="D107" s="23" t="s">
        <v>135</v>
      </c>
      <c r="E107" s="23" t="s">
        <v>136</v>
      </c>
      <c r="F107" s="24" t="s">
        <v>141</v>
      </c>
      <c r="G107" s="23" t="s">
        <v>133</v>
      </c>
      <c r="H107" s="25">
        <v>70000000</v>
      </c>
      <c r="I107" s="25">
        <v>70000000</v>
      </c>
      <c r="J107" s="23" t="s">
        <v>42</v>
      </c>
      <c r="K107" s="23" t="s">
        <v>102</v>
      </c>
      <c r="L107" s="61" t="s">
        <v>131</v>
      </c>
    </row>
    <row r="108" spans="1:12" ht="36.75" customHeight="1">
      <c r="A108" s="37"/>
      <c r="B108" s="20">
        <v>72102900</v>
      </c>
      <c r="C108" s="21" t="s">
        <v>824</v>
      </c>
      <c r="D108" s="23" t="s">
        <v>135</v>
      </c>
      <c r="E108" s="23" t="s">
        <v>136</v>
      </c>
      <c r="F108" s="24" t="s">
        <v>141</v>
      </c>
      <c r="G108" s="23" t="s">
        <v>133</v>
      </c>
      <c r="H108" s="25">
        <v>80000000</v>
      </c>
      <c r="I108" s="25">
        <v>80000000</v>
      </c>
      <c r="J108" s="23" t="s">
        <v>42</v>
      </c>
      <c r="K108" s="23" t="s">
        <v>102</v>
      </c>
      <c r="L108" s="61" t="s">
        <v>131</v>
      </c>
    </row>
    <row r="109" spans="1:12" ht="36.75" customHeight="1">
      <c r="A109" s="37"/>
      <c r="B109" s="20">
        <v>43233701</v>
      </c>
      <c r="C109" s="21" t="s">
        <v>142</v>
      </c>
      <c r="D109" s="23" t="s">
        <v>135</v>
      </c>
      <c r="E109" s="23" t="s">
        <v>136</v>
      </c>
      <c r="F109" s="24" t="s">
        <v>137</v>
      </c>
      <c r="G109" s="23" t="s">
        <v>130</v>
      </c>
      <c r="H109" s="25">
        <v>20000000</v>
      </c>
      <c r="I109" s="25">
        <v>20000000</v>
      </c>
      <c r="J109" s="23" t="s">
        <v>42</v>
      </c>
      <c r="K109" s="23" t="s">
        <v>102</v>
      </c>
      <c r="L109" s="61" t="s">
        <v>131</v>
      </c>
    </row>
    <row r="110" spans="1:12" ht="36.75" customHeight="1">
      <c r="A110" s="37"/>
      <c r="B110" s="20">
        <v>92101501</v>
      </c>
      <c r="C110" s="21" t="s">
        <v>939</v>
      </c>
      <c r="D110" s="23" t="s">
        <v>135</v>
      </c>
      <c r="E110" s="23" t="s">
        <v>136</v>
      </c>
      <c r="F110" s="24" t="s">
        <v>141</v>
      </c>
      <c r="G110" s="23" t="s">
        <v>133</v>
      </c>
      <c r="H110" s="25">
        <v>155000000</v>
      </c>
      <c r="I110" s="25">
        <v>155000000</v>
      </c>
      <c r="J110" s="23" t="s">
        <v>42</v>
      </c>
      <c r="K110" s="23" t="s">
        <v>102</v>
      </c>
      <c r="L110" s="61" t="s">
        <v>131</v>
      </c>
    </row>
    <row r="111" spans="1:12" ht="36.75" customHeight="1">
      <c r="A111" s="37"/>
      <c r="B111" s="20">
        <v>92101504</v>
      </c>
      <c r="C111" s="21" t="s">
        <v>825</v>
      </c>
      <c r="D111" s="23" t="s">
        <v>135</v>
      </c>
      <c r="E111" s="23" t="s">
        <v>136</v>
      </c>
      <c r="F111" s="24" t="s">
        <v>141</v>
      </c>
      <c r="G111" s="23" t="s">
        <v>133</v>
      </c>
      <c r="H111" s="25">
        <v>50000000</v>
      </c>
      <c r="I111" s="25">
        <v>50000000</v>
      </c>
      <c r="J111" s="23" t="s">
        <v>42</v>
      </c>
      <c r="K111" s="23" t="s">
        <v>102</v>
      </c>
      <c r="L111" s="61" t="s">
        <v>131</v>
      </c>
    </row>
    <row r="112" spans="1:12" ht="36.75" customHeight="1">
      <c r="A112" s="37"/>
      <c r="B112" s="20">
        <v>90111503</v>
      </c>
      <c r="C112" s="21" t="s">
        <v>938</v>
      </c>
      <c r="D112" s="23" t="s">
        <v>135</v>
      </c>
      <c r="E112" s="23" t="s">
        <v>136</v>
      </c>
      <c r="F112" s="24" t="s">
        <v>137</v>
      </c>
      <c r="G112" s="23" t="s">
        <v>130</v>
      </c>
      <c r="H112" s="25">
        <v>30000000</v>
      </c>
      <c r="I112" s="25">
        <v>30000000</v>
      </c>
      <c r="J112" s="23" t="s">
        <v>42</v>
      </c>
      <c r="K112" s="23" t="s">
        <v>102</v>
      </c>
      <c r="L112" s="61" t="s">
        <v>131</v>
      </c>
    </row>
    <row r="113" spans="1:12" ht="36.75" customHeight="1">
      <c r="A113" s="37"/>
      <c r="B113" s="20">
        <v>80111701</v>
      </c>
      <c r="C113" s="21" t="s">
        <v>940</v>
      </c>
      <c r="D113" s="23" t="s">
        <v>135</v>
      </c>
      <c r="E113" s="23" t="s">
        <v>136</v>
      </c>
      <c r="F113" s="24" t="s">
        <v>129</v>
      </c>
      <c r="G113" s="23" t="s">
        <v>130</v>
      </c>
      <c r="H113" s="25">
        <v>50000000</v>
      </c>
      <c r="I113" s="25">
        <v>50000000</v>
      </c>
      <c r="J113" s="23" t="s">
        <v>42</v>
      </c>
      <c r="K113" s="23" t="s">
        <v>102</v>
      </c>
      <c r="L113" s="61" t="s">
        <v>131</v>
      </c>
    </row>
    <row r="114" spans="1:12" ht="36.75" customHeight="1">
      <c r="A114" s="37"/>
      <c r="B114" s="20">
        <v>81141804</v>
      </c>
      <c r="C114" s="21" t="s">
        <v>143</v>
      </c>
      <c r="D114" s="23" t="s">
        <v>135</v>
      </c>
      <c r="E114" s="23" t="s">
        <v>136</v>
      </c>
      <c r="F114" s="24" t="s">
        <v>137</v>
      </c>
      <c r="G114" s="23" t="s">
        <v>133</v>
      </c>
      <c r="H114" s="25">
        <v>20000000</v>
      </c>
      <c r="I114" s="25">
        <v>20000000</v>
      </c>
      <c r="J114" s="23" t="s">
        <v>42</v>
      </c>
      <c r="K114" s="23" t="s">
        <v>102</v>
      </c>
      <c r="L114" s="61" t="s">
        <v>131</v>
      </c>
    </row>
    <row r="115" spans="1:12" ht="36.75" customHeight="1">
      <c r="A115" s="37"/>
      <c r="B115" s="20">
        <v>80111701</v>
      </c>
      <c r="C115" s="21" t="s">
        <v>941</v>
      </c>
      <c r="D115" s="23" t="s">
        <v>135</v>
      </c>
      <c r="E115" s="23" t="s">
        <v>136</v>
      </c>
      <c r="F115" s="24" t="s">
        <v>141</v>
      </c>
      <c r="G115" s="23" t="s">
        <v>130</v>
      </c>
      <c r="H115" s="25">
        <v>110000000</v>
      </c>
      <c r="I115" s="25">
        <v>110000000</v>
      </c>
      <c r="J115" s="23" t="s">
        <v>42</v>
      </c>
      <c r="K115" s="23" t="s">
        <v>102</v>
      </c>
      <c r="L115" s="61" t="s">
        <v>131</v>
      </c>
    </row>
    <row r="116" spans="1:12" ht="36.75" customHeight="1">
      <c r="A116" s="37"/>
      <c r="B116" s="20">
        <v>80131502</v>
      </c>
      <c r="C116" s="21" t="s">
        <v>826</v>
      </c>
      <c r="D116" s="23" t="s">
        <v>135</v>
      </c>
      <c r="E116" s="23" t="s">
        <v>136</v>
      </c>
      <c r="F116" s="24" t="s">
        <v>129</v>
      </c>
      <c r="G116" s="23" t="s">
        <v>133</v>
      </c>
      <c r="H116" s="25">
        <v>5000000</v>
      </c>
      <c r="I116" s="25">
        <v>5000000</v>
      </c>
      <c r="J116" s="23" t="s">
        <v>42</v>
      </c>
      <c r="K116" s="23" t="s">
        <v>102</v>
      </c>
      <c r="L116" s="61" t="s">
        <v>131</v>
      </c>
    </row>
    <row r="117" spans="1:12" ht="85.5" customHeight="1">
      <c r="A117" s="37"/>
      <c r="B117" s="20" t="s">
        <v>1231</v>
      </c>
      <c r="C117" s="21" t="s">
        <v>827</v>
      </c>
      <c r="D117" s="23" t="s">
        <v>135</v>
      </c>
      <c r="E117" s="23" t="s">
        <v>136</v>
      </c>
      <c r="F117" s="24" t="s">
        <v>141</v>
      </c>
      <c r="G117" s="23" t="s">
        <v>133</v>
      </c>
      <c r="H117" s="25">
        <v>50000000</v>
      </c>
      <c r="I117" s="25">
        <v>50000000</v>
      </c>
      <c r="J117" s="23" t="s">
        <v>42</v>
      </c>
      <c r="K117" s="23" t="s">
        <v>102</v>
      </c>
      <c r="L117" s="61" t="s">
        <v>131</v>
      </c>
    </row>
    <row r="118" spans="1:12" ht="36.75" customHeight="1">
      <c r="A118" s="37"/>
      <c r="B118" s="20">
        <v>86101810</v>
      </c>
      <c r="C118" s="21" t="s">
        <v>828</v>
      </c>
      <c r="D118" s="23" t="s">
        <v>135</v>
      </c>
      <c r="E118" s="23" t="s">
        <v>136</v>
      </c>
      <c r="F118" s="24" t="s">
        <v>141</v>
      </c>
      <c r="G118" s="23" t="s">
        <v>133</v>
      </c>
      <c r="H118" s="25">
        <v>50000000</v>
      </c>
      <c r="I118" s="25">
        <v>50000000</v>
      </c>
      <c r="J118" s="23" t="s">
        <v>42</v>
      </c>
      <c r="K118" s="23" t="s">
        <v>102</v>
      </c>
      <c r="L118" s="61" t="s">
        <v>131</v>
      </c>
    </row>
    <row r="119" spans="1:12" ht="36.75" customHeight="1">
      <c r="A119" s="37"/>
      <c r="B119" s="20">
        <v>90151701</v>
      </c>
      <c r="C119" s="21" t="s">
        <v>829</v>
      </c>
      <c r="D119" s="23" t="s">
        <v>135</v>
      </c>
      <c r="E119" s="23" t="s">
        <v>136</v>
      </c>
      <c r="F119" s="24" t="s">
        <v>141</v>
      </c>
      <c r="G119" s="23" t="s">
        <v>130</v>
      </c>
      <c r="H119" s="25">
        <v>50000000</v>
      </c>
      <c r="I119" s="25">
        <v>50000000</v>
      </c>
      <c r="J119" s="23" t="s">
        <v>42</v>
      </c>
      <c r="K119" s="23" t="s">
        <v>102</v>
      </c>
      <c r="L119" s="61" t="s">
        <v>131</v>
      </c>
    </row>
    <row r="120" spans="1:12" ht="36.75" customHeight="1">
      <c r="A120" s="37"/>
      <c r="B120" s="20" t="s">
        <v>867</v>
      </c>
      <c r="C120" s="21" t="s">
        <v>830</v>
      </c>
      <c r="D120" s="23" t="s">
        <v>135</v>
      </c>
      <c r="E120" s="23" t="s">
        <v>136</v>
      </c>
      <c r="F120" s="24" t="s">
        <v>141</v>
      </c>
      <c r="G120" s="23" t="s">
        <v>130</v>
      </c>
      <c r="H120" s="25">
        <v>172000000</v>
      </c>
      <c r="I120" s="25">
        <v>172000000</v>
      </c>
      <c r="J120" s="23" t="s">
        <v>42</v>
      </c>
      <c r="K120" s="23" t="s">
        <v>102</v>
      </c>
      <c r="L120" s="61" t="s">
        <v>131</v>
      </c>
    </row>
    <row r="121" spans="1:12" ht="36.75" customHeight="1">
      <c r="A121" s="37"/>
      <c r="B121" s="20" t="s">
        <v>866</v>
      </c>
      <c r="C121" s="21" t="s">
        <v>942</v>
      </c>
      <c r="D121" s="23" t="s">
        <v>135</v>
      </c>
      <c r="E121" s="23" t="s">
        <v>136</v>
      </c>
      <c r="F121" s="24" t="s">
        <v>141</v>
      </c>
      <c r="G121" s="23" t="s">
        <v>130</v>
      </c>
      <c r="H121" s="25">
        <v>170000000</v>
      </c>
      <c r="I121" s="25">
        <v>170000000</v>
      </c>
      <c r="J121" s="23" t="s">
        <v>42</v>
      </c>
      <c r="K121" s="23" t="s">
        <v>102</v>
      </c>
      <c r="L121" s="61" t="s">
        <v>131</v>
      </c>
    </row>
    <row r="122" spans="2:12" s="19" customFormat="1" ht="24.75" customHeight="1">
      <c r="B122" s="20">
        <v>90141603</v>
      </c>
      <c r="C122" s="21" t="s">
        <v>144</v>
      </c>
      <c r="D122" s="48">
        <v>42370</v>
      </c>
      <c r="E122" s="23" t="s">
        <v>85</v>
      </c>
      <c r="F122" s="24" t="s">
        <v>145</v>
      </c>
      <c r="G122" s="23" t="s">
        <v>146</v>
      </c>
      <c r="H122" s="25">
        <v>185000000</v>
      </c>
      <c r="I122" s="25">
        <v>185000000</v>
      </c>
      <c r="J122" s="23" t="s">
        <v>29</v>
      </c>
      <c r="K122" s="23" t="s">
        <v>43</v>
      </c>
      <c r="L122" s="26" t="s">
        <v>147</v>
      </c>
    </row>
    <row r="123" spans="2:12" ht="24.75" customHeight="1">
      <c r="B123" s="20">
        <v>90141603</v>
      </c>
      <c r="C123" s="21" t="s">
        <v>148</v>
      </c>
      <c r="D123" s="48">
        <v>42370</v>
      </c>
      <c r="E123" s="23" t="s">
        <v>54</v>
      </c>
      <c r="F123" s="24" t="s">
        <v>145</v>
      </c>
      <c r="G123" s="23" t="s">
        <v>146</v>
      </c>
      <c r="H123" s="25">
        <v>424000000</v>
      </c>
      <c r="I123" s="25">
        <v>424000000</v>
      </c>
      <c r="J123" s="23" t="s">
        <v>29</v>
      </c>
      <c r="K123" s="23" t="s">
        <v>43</v>
      </c>
      <c r="L123" s="26" t="s">
        <v>147</v>
      </c>
    </row>
    <row r="124" spans="2:12" ht="27" customHeight="1">
      <c r="B124" s="20">
        <v>80131502</v>
      </c>
      <c r="C124" s="21" t="s">
        <v>149</v>
      </c>
      <c r="D124" s="48">
        <v>42401</v>
      </c>
      <c r="E124" s="23" t="s">
        <v>76</v>
      </c>
      <c r="F124" s="24" t="s">
        <v>145</v>
      </c>
      <c r="G124" s="23" t="s">
        <v>146</v>
      </c>
      <c r="H124" s="25">
        <v>6000000</v>
      </c>
      <c r="I124" s="25">
        <v>6000000</v>
      </c>
      <c r="J124" s="23" t="s">
        <v>29</v>
      </c>
      <c r="K124" s="23" t="s">
        <v>43</v>
      </c>
      <c r="L124" s="26" t="s">
        <v>147</v>
      </c>
    </row>
    <row r="125" spans="2:12" ht="20.25" customHeight="1">
      <c r="B125" s="20">
        <v>90141603</v>
      </c>
      <c r="C125" s="21" t="s">
        <v>150</v>
      </c>
      <c r="D125" s="48">
        <v>42430</v>
      </c>
      <c r="E125" s="23" t="s">
        <v>36</v>
      </c>
      <c r="F125" s="24" t="s">
        <v>145</v>
      </c>
      <c r="G125" s="23" t="s">
        <v>146</v>
      </c>
      <c r="H125" s="25">
        <v>10000000</v>
      </c>
      <c r="I125" s="25">
        <v>10000000</v>
      </c>
      <c r="J125" s="23" t="s">
        <v>29</v>
      </c>
      <c r="K125" s="23" t="s">
        <v>43</v>
      </c>
      <c r="L125" s="26" t="s">
        <v>147</v>
      </c>
    </row>
    <row r="126" spans="2:12" ht="20.25" customHeight="1">
      <c r="B126" s="20">
        <v>90141603</v>
      </c>
      <c r="C126" s="21" t="s">
        <v>151</v>
      </c>
      <c r="D126" s="48">
        <v>42430</v>
      </c>
      <c r="E126" s="23" t="s">
        <v>36</v>
      </c>
      <c r="F126" s="24" t="s">
        <v>145</v>
      </c>
      <c r="G126" s="23" t="s">
        <v>146</v>
      </c>
      <c r="H126" s="25">
        <v>15000000</v>
      </c>
      <c r="I126" s="25">
        <v>15000000</v>
      </c>
      <c r="J126" s="23" t="s">
        <v>29</v>
      </c>
      <c r="K126" s="23" t="s">
        <v>43</v>
      </c>
      <c r="L126" s="26" t="s">
        <v>147</v>
      </c>
    </row>
    <row r="127" spans="2:12" ht="20.25" customHeight="1">
      <c r="B127" s="20">
        <v>90141603</v>
      </c>
      <c r="C127" s="21" t="s">
        <v>152</v>
      </c>
      <c r="D127" s="48">
        <v>42522</v>
      </c>
      <c r="E127" s="23" t="s">
        <v>79</v>
      </c>
      <c r="F127" s="24" t="s">
        <v>145</v>
      </c>
      <c r="G127" s="23" t="s">
        <v>146</v>
      </c>
      <c r="H127" s="25">
        <v>30000000</v>
      </c>
      <c r="I127" s="25">
        <v>30000000</v>
      </c>
      <c r="J127" s="23" t="s">
        <v>29</v>
      </c>
      <c r="K127" s="23" t="s">
        <v>43</v>
      </c>
      <c r="L127" s="26" t="s">
        <v>147</v>
      </c>
    </row>
    <row r="128" spans="2:12" ht="20.25" customHeight="1">
      <c r="B128" s="20">
        <v>90141603</v>
      </c>
      <c r="C128" s="21" t="s">
        <v>153</v>
      </c>
      <c r="D128" s="48">
        <v>42522</v>
      </c>
      <c r="E128" s="23" t="s">
        <v>79</v>
      </c>
      <c r="F128" s="24" t="s">
        <v>145</v>
      </c>
      <c r="G128" s="23" t="s">
        <v>146</v>
      </c>
      <c r="H128" s="25">
        <v>7000000</v>
      </c>
      <c r="I128" s="25">
        <f aca="true" t="shared" si="0" ref="I128:I137">H128</f>
        <v>7000000</v>
      </c>
      <c r="J128" s="23" t="s">
        <v>29</v>
      </c>
      <c r="K128" s="23" t="s">
        <v>43</v>
      </c>
      <c r="L128" s="26" t="s">
        <v>147</v>
      </c>
    </row>
    <row r="129" spans="2:12" ht="24" customHeight="1">
      <c r="B129" s="20" t="s">
        <v>154</v>
      </c>
      <c r="C129" s="21" t="s">
        <v>155</v>
      </c>
      <c r="D129" s="48">
        <v>42430</v>
      </c>
      <c r="E129" s="23" t="s">
        <v>114</v>
      </c>
      <c r="F129" s="24" t="s">
        <v>156</v>
      </c>
      <c r="G129" s="23" t="s">
        <v>146</v>
      </c>
      <c r="H129" s="25">
        <v>10000000</v>
      </c>
      <c r="I129" s="25">
        <f t="shared" si="0"/>
        <v>10000000</v>
      </c>
      <c r="J129" s="23" t="s">
        <v>29</v>
      </c>
      <c r="K129" s="23" t="s">
        <v>43</v>
      </c>
      <c r="L129" s="26" t="s">
        <v>147</v>
      </c>
    </row>
    <row r="130" spans="2:12" ht="20.25" customHeight="1">
      <c r="B130" s="20">
        <v>90141703</v>
      </c>
      <c r="C130" s="21" t="s">
        <v>157</v>
      </c>
      <c r="D130" s="48">
        <v>42401</v>
      </c>
      <c r="E130" s="23" t="s">
        <v>36</v>
      </c>
      <c r="F130" s="24" t="s">
        <v>145</v>
      </c>
      <c r="G130" s="23" t="s">
        <v>158</v>
      </c>
      <c r="H130" s="25">
        <v>321396902</v>
      </c>
      <c r="I130" s="25">
        <v>321396902</v>
      </c>
      <c r="J130" s="23" t="s">
        <v>29</v>
      </c>
      <c r="K130" s="23" t="s">
        <v>43</v>
      </c>
      <c r="L130" s="26" t="s">
        <v>159</v>
      </c>
    </row>
    <row r="131" spans="2:12" ht="23.25" customHeight="1">
      <c r="B131" s="20">
        <v>90141703</v>
      </c>
      <c r="C131" s="21" t="s">
        <v>160</v>
      </c>
      <c r="D131" s="48">
        <v>42522</v>
      </c>
      <c r="E131" s="23" t="s">
        <v>161</v>
      </c>
      <c r="F131" s="24" t="s">
        <v>145</v>
      </c>
      <c r="G131" s="23" t="s">
        <v>146</v>
      </c>
      <c r="H131" s="25">
        <v>120000000</v>
      </c>
      <c r="I131" s="25">
        <f t="shared" si="0"/>
        <v>120000000</v>
      </c>
      <c r="J131" s="23" t="s">
        <v>29</v>
      </c>
      <c r="K131" s="23" t="s">
        <v>43</v>
      </c>
      <c r="L131" s="26" t="s">
        <v>159</v>
      </c>
    </row>
    <row r="132" spans="2:12" ht="23.25" customHeight="1">
      <c r="B132" s="20">
        <v>90141703</v>
      </c>
      <c r="C132" s="21" t="s">
        <v>162</v>
      </c>
      <c r="D132" s="48">
        <v>42522</v>
      </c>
      <c r="E132" s="23" t="s">
        <v>50</v>
      </c>
      <c r="F132" s="24" t="s">
        <v>145</v>
      </c>
      <c r="G132" s="23" t="s">
        <v>163</v>
      </c>
      <c r="H132" s="25">
        <v>10000000</v>
      </c>
      <c r="I132" s="25">
        <f t="shared" si="0"/>
        <v>10000000</v>
      </c>
      <c r="J132" s="23" t="s">
        <v>29</v>
      </c>
      <c r="K132" s="23" t="s">
        <v>43</v>
      </c>
      <c r="L132" s="26" t="s">
        <v>159</v>
      </c>
    </row>
    <row r="133" spans="2:12" ht="23.25" customHeight="1">
      <c r="B133" s="20">
        <v>94121514</v>
      </c>
      <c r="C133" s="21" t="s">
        <v>164</v>
      </c>
      <c r="D133" s="48">
        <v>42370</v>
      </c>
      <c r="E133" s="23" t="s">
        <v>76</v>
      </c>
      <c r="F133" s="24" t="s">
        <v>145</v>
      </c>
      <c r="G133" s="23" t="s">
        <v>146</v>
      </c>
      <c r="H133" s="25">
        <v>105000000</v>
      </c>
      <c r="I133" s="25">
        <v>105000000</v>
      </c>
      <c r="J133" s="23" t="s">
        <v>29</v>
      </c>
      <c r="K133" s="23" t="s">
        <v>43</v>
      </c>
      <c r="L133" s="26" t="s">
        <v>165</v>
      </c>
    </row>
    <row r="134" spans="2:12" ht="23.25" customHeight="1">
      <c r="B134" s="20">
        <v>90141603</v>
      </c>
      <c r="C134" s="21" t="s">
        <v>166</v>
      </c>
      <c r="D134" s="48">
        <v>42370</v>
      </c>
      <c r="E134" s="23" t="s">
        <v>167</v>
      </c>
      <c r="F134" s="24" t="s">
        <v>145</v>
      </c>
      <c r="G134" s="23" t="s">
        <v>178</v>
      </c>
      <c r="H134" s="25">
        <v>180000000</v>
      </c>
      <c r="I134" s="25">
        <f t="shared" si="0"/>
        <v>180000000</v>
      </c>
      <c r="J134" s="23" t="s">
        <v>29</v>
      </c>
      <c r="K134" s="23" t="s">
        <v>43</v>
      </c>
      <c r="L134" s="26" t="s">
        <v>169</v>
      </c>
    </row>
    <row r="135" spans="2:12" ht="23.25" customHeight="1">
      <c r="B135" s="20">
        <v>90141502</v>
      </c>
      <c r="C135" s="21" t="s">
        <v>170</v>
      </c>
      <c r="D135" s="48">
        <v>42491</v>
      </c>
      <c r="E135" s="23" t="s">
        <v>171</v>
      </c>
      <c r="F135" s="24" t="s">
        <v>145</v>
      </c>
      <c r="G135" s="23" t="s">
        <v>146</v>
      </c>
      <c r="H135" s="25">
        <v>80000000</v>
      </c>
      <c r="I135" s="25">
        <f t="shared" si="0"/>
        <v>80000000</v>
      </c>
      <c r="J135" s="23" t="s">
        <v>29</v>
      </c>
      <c r="K135" s="23" t="s">
        <v>43</v>
      </c>
      <c r="L135" s="26" t="s">
        <v>159</v>
      </c>
    </row>
    <row r="136" spans="2:12" ht="23.25" customHeight="1">
      <c r="B136" s="20">
        <v>90141603</v>
      </c>
      <c r="C136" s="21" t="s">
        <v>172</v>
      </c>
      <c r="D136" s="48">
        <v>42430</v>
      </c>
      <c r="E136" s="23" t="s">
        <v>173</v>
      </c>
      <c r="F136" s="24" t="s">
        <v>145</v>
      </c>
      <c r="G136" s="23" t="s">
        <v>174</v>
      </c>
      <c r="H136" s="25">
        <v>60000000</v>
      </c>
      <c r="I136" s="25">
        <f t="shared" si="0"/>
        <v>60000000</v>
      </c>
      <c r="J136" s="23" t="s">
        <v>29</v>
      </c>
      <c r="K136" s="23" t="s">
        <v>43</v>
      </c>
      <c r="L136" s="26" t="s">
        <v>159</v>
      </c>
    </row>
    <row r="137" spans="2:12" ht="23.25" customHeight="1">
      <c r="B137" s="20">
        <v>90141603</v>
      </c>
      <c r="C137" s="21" t="s">
        <v>175</v>
      </c>
      <c r="D137" s="48">
        <v>42430</v>
      </c>
      <c r="E137" s="23" t="s">
        <v>171</v>
      </c>
      <c r="F137" s="24" t="s">
        <v>145</v>
      </c>
      <c r="G137" s="23" t="s">
        <v>174</v>
      </c>
      <c r="H137" s="25">
        <v>50000000</v>
      </c>
      <c r="I137" s="25">
        <f t="shared" si="0"/>
        <v>50000000</v>
      </c>
      <c r="J137" s="23" t="s">
        <v>29</v>
      </c>
      <c r="K137" s="23" t="s">
        <v>43</v>
      </c>
      <c r="L137" s="26" t="s">
        <v>159</v>
      </c>
    </row>
    <row r="138" spans="2:12" ht="23.25" customHeight="1">
      <c r="B138" s="20" t="s">
        <v>176</v>
      </c>
      <c r="C138" s="21" t="s">
        <v>177</v>
      </c>
      <c r="D138" s="48">
        <v>42503</v>
      </c>
      <c r="E138" s="23" t="s">
        <v>32</v>
      </c>
      <c r="F138" s="24" t="s">
        <v>145</v>
      </c>
      <c r="G138" s="23" t="s">
        <v>178</v>
      </c>
      <c r="H138" s="25">
        <v>523000000</v>
      </c>
      <c r="I138" s="25">
        <f>H138</f>
        <v>523000000</v>
      </c>
      <c r="J138" s="23" t="s">
        <v>29</v>
      </c>
      <c r="K138" s="23" t="s">
        <v>43</v>
      </c>
      <c r="L138" s="26" t="s">
        <v>159</v>
      </c>
    </row>
    <row r="139" spans="2:12" ht="23.25" customHeight="1">
      <c r="B139" s="20">
        <v>90141601</v>
      </c>
      <c r="C139" s="21" t="s">
        <v>179</v>
      </c>
      <c r="D139" s="48">
        <v>42370</v>
      </c>
      <c r="E139" s="23" t="s">
        <v>54</v>
      </c>
      <c r="F139" s="24" t="s">
        <v>145</v>
      </c>
      <c r="G139" s="23" t="s">
        <v>146</v>
      </c>
      <c r="H139" s="25">
        <v>150000000</v>
      </c>
      <c r="I139" s="25">
        <v>150000000</v>
      </c>
      <c r="J139" s="23" t="s">
        <v>29</v>
      </c>
      <c r="K139" s="23" t="s">
        <v>43</v>
      </c>
      <c r="L139" s="26" t="s">
        <v>159</v>
      </c>
    </row>
    <row r="140" spans="2:12" ht="23.25" customHeight="1">
      <c r="B140" s="20">
        <v>92121504</v>
      </c>
      <c r="C140" s="21" t="s">
        <v>180</v>
      </c>
      <c r="D140" s="48">
        <v>42370</v>
      </c>
      <c r="E140" s="23" t="s">
        <v>85</v>
      </c>
      <c r="F140" s="24" t="s">
        <v>181</v>
      </c>
      <c r="G140" s="23" t="s">
        <v>163</v>
      </c>
      <c r="H140" s="25">
        <v>310000000</v>
      </c>
      <c r="I140" s="25">
        <v>310000000</v>
      </c>
      <c r="J140" s="23" t="s">
        <v>29</v>
      </c>
      <c r="K140" s="23" t="s">
        <v>168</v>
      </c>
      <c r="L140" s="26" t="s">
        <v>159</v>
      </c>
    </row>
    <row r="141" spans="2:12" ht="23.25" customHeight="1">
      <c r="B141" s="156">
        <v>76111501</v>
      </c>
      <c r="C141" s="21" t="s">
        <v>182</v>
      </c>
      <c r="D141" s="48">
        <v>42370</v>
      </c>
      <c r="E141" s="23" t="s">
        <v>85</v>
      </c>
      <c r="F141" s="24" t="s">
        <v>181</v>
      </c>
      <c r="G141" s="23" t="s">
        <v>183</v>
      </c>
      <c r="H141" s="25">
        <v>193000000</v>
      </c>
      <c r="I141" s="25">
        <v>193000000</v>
      </c>
      <c r="J141" s="23" t="s">
        <v>29</v>
      </c>
      <c r="K141" s="23" t="s">
        <v>168</v>
      </c>
      <c r="L141" s="26" t="s">
        <v>147</v>
      </c>
    </row>
    <row r="142" spans="2:12" ht="23.25" customHeight="1">
      <c r="B142" s="20">
        <v>72101501</v>
      </c>
      <c r="C142" s="21" t="s">
        <v>184</v>
      </c>
      <c r="D142" s="48">
        <v>42401</v>
      </c>
      <c r="E142" s="23" t="s">
        <v>185</v>
      </c>
      <c r="F142" s="24" t="s">
        <v>186</v>
      </c>
      <c r="G142" s="23" t="s">
        <v>146</v>
      </c>
      <c r="H142" s="25">
        <v>40000000</v>
      </c>
      <c r="I142" s="25">
        <v>40000000</v>
      </c>
      <c r="J142" s="23" t="s">
        <v>29</v>
      </c>
      <c r="K142" s="23" t="s">
        <v>43</v>
      </c>
      <c r="L142" s="26" t="s">
        <v>169</v>
      </c>
    </row>
    <row r="143" spans="2:12" ht="23.25" customHeight="1">
      <c r="B143" s="20">
        <v>78111811</v>
      </c>
      <c r="C143" s="21" t="s">
        <v>187</v>
      </c>
      <c r="D143" s="48">
        <v>42370</v>
      </c>
      <c r="E143" s="23" t="s">
        <v>85</v>
      </c>
      <c r="F143" s="24" t="s">
        <v>181</v>
      </c>
      <c r="G143" s="23" t="s">
        <v>163</v>
      </c>
      <c r="H143" s="25">
        <v>20000000</v>
      </c>
      <c r="I143" s="25">
        <v>20000000</v>
      </c>
      <c r="J143" s="23" t="s">
        <v>29</v>
      </c>
      <c r="K143" s="23" t="s">
        <v>168</v>
      </c>
      <c r="L143" s="26" t="s">
        <v>169</v>
      </c>
    </row>
    <row r="144" spans="2:12" ht="23.25" customHeight="1">
      <c r="B144" s="20">
        <v>80111604</v>
      </c>
      <c r="C144" s="21" t="s">
        <v>188</v>
      </c>
      <c r="D144" s="48">
        <v>42370</v>
      </c>
      <c r="E144" s="23" t="s">
        <v>85</v>
      </c>
      <c r="F144" s="24" t="s">
        <v>145</v>
      </c>
      <c r="G144" s="23" t="s">
        <v>146</v>
      </c>
      <c r="H144" s="25">
        <v>70000000</v>
      </c>
      <c r="I144" s="25">
        <v>70000000</v>
      </c>
      <c r="J144" s="23" t="s">
        <v>29</v>
      </c>
      <c r="K144" s="23" t="s">
        <v>43</v>
      </c>
      <c r="L144" s="26" t="s">
        <v>169</v>
      </c>
    </row>
    <row r="145" spans="2:12" ht="23.25" customHeight="1">
      <c r="B145" s="20" t="s">
        <v>189</v>
      </c>
      <c r="C145" s="21" t="s">
        <v>190</v>
      </c>
      <c r="D145" s="48">
        <v>42370</v>
      </c>
      <c r="E145" s="23" t="s">
        <v>85</v>
      </c>
      <c r="F145" s="24" t="s">
        <v>145</v>
      </c>
      <c r="G145" s="23" t="s">
        <v>183</v>
      </c>
      <c r="H145" s="25">
        <v>286840000</v>
      </c>
      <c r="I145" s="25">
        <v>286840000</v>
      </c>
      <c r="J145" s="23" t="s">
        <v>29</v>
      </c>
      <c r="K145" s="23" t="s">
        <v>43</v>
      </c>
      <c r="L145" s="26" t="s">
        <v>165</v>
      </c>
    </row>
    <row r="146" spans="2:12" s="40" customFormat="1" ht="27.75" customHeight="1">
      <c r="B146" s="35">
        <v>14111507</v>
      </c>
      <c r="C146" s="49" t="s">
        <v>943</v>
      </c>
      <c r="D146" s="50">
        <v>42418</v>
      </c>
      <c r="E146" s="23" t="s">
        <v>76</v>
      </c>
      <c r="F146" s="24" t="s">
        <v>191</v>
      </c>
      <c r="G146" s="23" t="s">
        <v>192</v>
      </c>
      <c r="H146" s="25">
        <v>40172</v>
      </c>
      <c r="I146" s="25">
        <v>40172</v>
      </c>
      <c r="J146" s="23" t="s">
        <v>42</v>
      </c>
      <c r="K146" s="23" t="s">
        <v>43</v>
      </c>
      <c r="L146" s="26" t="s">
        <v>193</v>
      </c>
    </row>
    <row r="147" spans="2:12" s="51" customFormat="1" ht="27.75" customHeight="1">
      <c r="B147" s="35">
        <v>14111507</v>
      </c>
      <c r="C147" s="49" t="s">
        <v>944</v>
      </c>
      <c r="D147" s="50">
        <v>42418</v>
      </c>
      <c r="E147" s="23" t="s">
        <v>76</v>
      </c>
      <c r="F147" s="24" t="s">
        <v>191</v>
      </c>
      <c r="G147" s="23" t="s">
        <v>192</v>
      </c>
      <c r="H147" s="25">
        <v>15694</v>
      </c>
      <c r="I147" s="25">
        <v>15694</v>
      </c>
      <c r="J147" s="23" t="s">
        <v>42</v>
      </c>
      <c r="K147" s="23" t="s">
        <v>43</v>
      </c>
      <c r="L147" s="26" t="s">
        <v>193</v>
      </c>
    </row>
    <row r="148" spans="2:12" s="51" customFormat="1" ht="27.75" customHeight="1">
      <c r="B148" s="35">
        <v>44122002</v>
      </c>
      <c r="C148" s="49" t="s">
        <v>945</v>
      </c>
      <c r="D148" s="50">
        <v>42418</v>
      </c>
      <c r="E148" s="23" t="s">
        <v>76</v>
      </c>
      <c r="F148" s="24" t="s">
        <v>191</v>
      </c>
      <c r="G148" s="23" t="s">
        <v>192</v>
      </c>
      <c r="H148" s="25">
        <v>6398</v>
      </c>
      <c r="I148" s="25">
        <v>6398</v>
      </c>
      <c r="J148" s="23" t="s">
        <v>42</v>
      </c>
      <c r="K148" s="23" t="s">
        <v>43</v>
      </c>
      <c r="L148" s="26" t="s">
        <v>193</v>
      </c>
    </row>
    <row r="149" spans="2:12" s="51" customFormat="1" ht="27.75" customHeight="1">
      <c r="B149" s="52">
        <v>44121905</v>
      </c>
      <c r="C149" s="49" t="s">
        <v>946</v>
      </c>
      <c r="D149" s="50">
        <v>42418</v>
      </c>
      <c r="E149" s="23" t="s">
        <v>76</v>
      </c>
      <c r="F149" s="24" t="s">
        <v>191</v>
      </c>
      <c r="G149" s="23" t="s">
        <v>192</v>
      </c>
      <c r="H149" s="25">
        <v>22323</v>
      </c>
      <c r="I149" s="25">
        <v>22323</v>
      </c>
      <c r="J149" s="23" t="s">
        <v>42</v>
      </c>
      <c r="K149" s="23" t="s">
        <v>43</v>
      </c>
      <c r="L149" s="26" t="s">
        <v>193</v>
      </c>
    </row>
    <row r="150" spans="2:12" s="51" customFormat="1" ht="27.75" customHeight="1">
      <c r="B150" s="52">
        <v>44121905</v>
      </c>
      <c r="C150" s="49" t="s">
        <v>947</v>
      </c>
      <c r="D150" s="50">
        <v>42418</v>
      </c>
      <c r="E150" s="23" t="s">
        <v>76</v>
      </c>
      <c r="F150" s="24" t="s">
        <v>191</v>
      </c>
      <c r="G150" s="23" t="s">
        <v>192</v>
      </c>
      <c r="H150" s="25">
        <v>10218</v>
      </c>
      <c r="I150" s="25">
        <v>10218</v>
      </c>
      <c r="J150" s="23" t="s">
        <v>42</v>
      </c>
      <c r="K150" s="23" t="s">
        <v>43</v>
      </c>
      <c r="L150" s="26" t="s">
        <v>193</v>
      </c>
    </row>
    <row r="151" spans="2:12" s="51" customFormat="1" ht="27.75" customHeight="1">
      <c r="B151" s="35">
        <v>44122117</v>
      </c>
      <c r="C151" s="49" t="s">
        <v>948</v>
      </c>
      <c r="D151" s="50">
        <v>42418</v>
      </c>
      <c r="E151" s="23" t="s">
        <v>76</v>
      </c>
      <c r="F151" s="24" t="s">
        <v>191</v>
      </c>
      <c r="G151" s="23" t="s">
        <v>192</v>
      </c>
      <c r="H151" s="25">
        <v>1684</v>
      </c>
      <c r="I151" s="25">
        <v>1684</v>
      </c>
      <c r="J151" s="23" t="s">
        <v>42</v>
      </c>
      <c r="K151" s="23" t="s">
        <v>43</v>
      </c>
      <c r="L151" s="26" t="s">
        <v>193</v>
      </c>
    </row>
    <row r="152" spans="2:12" s="51" customFormat="1" ht="27.75" customHeight="1">
      <c r="B152" s="35">
        <v>44122117</v>
      </c>
      <c r="C152" s="49" t="s">
        <v>949</v>
      </c>
      <c r="D152" s="50">
        <v>42418</v>
      </c>
      <c r="E152" s="23" t="s">
        <v>76</v>
      </c>
      <c r="F152" s="24" t="s">
        <v>191</v>
      </c>
      <c r="G152" s="23" t="s">
        <v>192</v>
      </c>
      <c r="H152" s="25">
        <v>1887</v>
      </c>
      <c r="I152" s="25">
        <v>1887</v>
      </c>
      <c r="J152" s="23" t="s">
        <v>42</v>
      </c>
      <c r="K152" s="23" t="s">
        <v>43</v>
      </c>
      <c r="L152" s="26" t="s">
        <v>193</v>
      </c>
    </row>
    <row r="153" spans="2:12" s="51" customFormat="1" ht="24.75" customHeight="1">
      <c r="B153" s="35">
        <v>44122101</v>
      </c>
      <c r="C153" s="49" t="s">
        <v>950</v>
      </c>
      <c r="D153" s="50">
        <v>42418</v>
      </c>
      <c r="E153" s="23" t="s">
        <v>76</v>
      </c>
      <c r="F153" s="24" t="s">
        <v>191</v>
      </c>
      <c r="G153" s="23" t="s">
        <v>192</v>
      </c>
      <c r="H153" s="25">
        <v>293263</v>
      </c>
      <c r="I153" s="25">
        <v>293263</v>
      </c>
      <c r="J153" s="23" t="s">
        <v>42</v>
      </c>
      <c r="K153" s="23" t="s">
        <v>43</v>
      </c>
      <c r="L153" s="26" t="s">
        <v>193</v>
      </c>
    </row>
    <row r="154" spans="2:12" s="51" customFormat="1" ht="24.75" customHeight="1">
      <c r="B154" s="35">
        <v>44121804</v>
      </c>
      <c r="C154" s="49" t="s">
        <v>951</v>
      </c>
      <c r="D154" s="50">
        <v>42418</v>
      </c>
      <c r="E154" s="23" t="s">
        <v>76</v>
      </c>
      <c r="F154" s="24" t="s">
        <v>191</v>
      </c>
      <c r="G154" s="23" t="s">
        <v>192</v>
      </c>
      <c r="H154" s="25">
        <v>57557</v>
      </c>
      <c r="I154" s="25">
        <v>57557</v>
      </c>
      <c r="J154" s="23" t="s">
        <v>42</v>
      </c>
      <c r="K154" s="23" t="s">
        <v>43</v>
      </c>
      <c r="L154" s="26" t="s">
        <v>193</v>
      </c>
    </row>
    <row r="155" spans="2:12" s="51" customFormat="1" ht="24.75" customHeight="1">
      <c r="B155" s="52">
        <v>44121804</v>
      </c>
      <c r="C155" s="49" t="s">
        <v>952</v>
      </c>
      <c r="D155" s="50">
        <v>42418</v>
      </c>
      <c r="E155" s="23" t="s">
        <v>76</v>
      </c>
      <c r="F155" s="24" t="s">
        <v>191</v>
      </c>
      <c r="G155" s="23" t="s">
        <v>192</v>
      </c>
      <c r="H155" s="25">
        <v>21210</v>
      </c>
      <c r="I155" s="25">
        <v>21210</v>
      </c>
      <c r="J155" s="23" t="s">
        <v>42</v>
      </c>
      <c r="K155" s="23" t="s">
        <v>43</v>
      </c>
      <c r="L155" s="26" t="s">
        <v>193</v>
      </c>
    </row>
    <row r="156" spans="2:12" s="51" customFormat="1" ht="24.75" customHeight="1">
      <c r="B156" s="35">
        <v>44122013</v>
      </c>
      <c r="C156" s="49" t="s">
        <v>953</v>
      </c>
      <c r="D156" s="50">
        <v>42418</v>
      </c>
      <c r="E156" s="23" t="s">
        <v>76</v>
      </c>
      <c r="F156" s="24" t="s">
        <v>191</v>
      </c>
      <c r="G156" s="23" t="s">
        <v>192</v>
      </c>
      <c r="H156" s="25">
        <v>28633</v>
      </c>
      <c r="I156" s="25">
        <v>28633</v>
      </c>
      <c r="J156" s="23" t="s">
        <v>42</v>
      </c>
      <c r="K156" s="23" t="s">
        <v>43</v>
      </c>
      <c r="L156" s="26" t="s">
        <v>193</v>
      </c>
    </row>
    <row r="157" spans="2:12" s="51" customFormat="1" ht="32.25" customHeight="1">
      <c r="B157" s="52">
        <v>43201809</v>
      </c>
      <c r="C157" s="49" t="s">
        <v>954</v>
      </c>
      <c r="D157" s="50">
        <v>42418</v>
      </c>
      <c r="E157" s="23" t="s">
        <v>76</v>
      </c>
      <c r="F157" s="24" t="s">
        <v>191</v>
      </c>
      <c r="G157" s="23" t="s">
        <v>192</v>
      </c>
      <c r="H157" s="25">
        <v>1543855</v>
      </c>
      <c r="I157" s="25">
        <v>1543855</v>
      </c>
      <c r="J157" s="23" t="s">
        <v>42</v>
      </c>
      <c r="K157" s="23" t="s">
        <v>43</v>
      </c>
      <c r="L157" s="26" t="s">
        <v>193</v>
      </c>
    </row>
    <row r="158" spans="2:12" s="51" customFormat="1" ht="32.25" customHeight="1">
      <c r="B158" s="52">
        <v>43201809</v>
      </c>
      <c r="C158" s="49" t="s">
        <v>955</v>
      </c>
      <c r="D158" s="50">
        <v>42418</v>
      </c>
      <c r="E158" s="23" t="s">
        <v>76</v>
      </c>
      <c r="F158" s="24" t="s">
        <v>191</v>
      </c>
      <c r="G158" s="23" t="s">
        <v>192</v>
      </c>
      <c r="H158" s="25">
        <v>1816694</v>
      </c>
      <c r="I158" s="25">
        <v>1816694</v>
      </c>
      <c r="J158" s="23" t="s">
        <v>42</v>
      </c>
      <c r="K158" s="23" t="s">
        <v>43</v>
      </c>
      <c r="L158" s="26" t="s">
        <v>193</v>
      </c>
    </row>
    <row r="159" spans="2:12" s="51" customFormat="1" ht="32.25" customHeight="1">
      <c r="B159" s="52">
        <v>43201809</v>
      </c>
      <c r="C159" s="49" t="s">
        <v>956</v>
      </c>
      <c r="D159" s="50">
        <v>42418</v>
      </c>
      <c r="E159" s="23" t="s">
        <v>76</v>
      </c>
      <c r="F159" s="24" t="s">
        <v>191</v>
      </c>
      <c r="G159" s="23" t="s">
        <v>192</v>
      </c>
      <c r="H159" s="25">
        <v>4118657</v>
      </c>
      <c r="I159" s="25">
        <v>4118657</v>
      </c>
      <c r="J159" s="23" t="s">
        <v>42</v>
      </c>
      <c r="K159" s="23" t="s">
        <v>43</v>
      </c>
      <c r="L159" s="26" t="s">
        <v>193</v>
      </c>
    </row>
    <row r="160" spans="2:12" s="51" customFormat="1" ht="32.25" customHeight="1">
      <c r="B160" s="35">
        <v>44121634</v>
      </c>
      <c r="C160" s="49" t="s">
        <v>957</v>
      </c>
      <c r="D160" s="50">
        <v>42418</v>
      </c>
      <c r="E160" s="23" t="s">
        <v>76</v>
      </c>
      <c r="F160" s="24" t="s">
        <v>191</v>
      </c>
      <c r="G160" s="23" t="s">
        <v>192</v>
      </c>
      <c r="H160" s="25">
        <v>600783</v>
      </c>
      <c r="I160" s="25">
        <v>600783</v>
      </c>
      <c r="J160" s="23" t="s">
        <v>42</v>
      </c>
      <c r="K160" s="23" t="s">
        <v>43</v>
      </c>
      <c r="L160" s="26" t="s">
        <v>193</v>
      </c>
    </row>
    <row r="161" spans="2:12" s="51" customFormat="1" ht="21.75" customHeight="1">
      <c r="B161" s="52">
        <v>31201503</v>
      </c>
      <c r="C161" s="49" t="s">
        <v>958</v>
      </c>
      <c r="D161" s="50">
        <v>42418</v>
      </c>
      <c r="E161" s="23" t="s">
        <v>76</v>
      </c>
      <c r="F161" s="24" t="s">
        <v>191</v>
      </c>
      <c r="G161" s="23" t="s">
        <v>192</v>
      </c>
      <c r="H161" s="25">
        <v>540204</v>
      </c>
      <c r="I161" s="25">
        <v>540204</v>
      </c>
      <c r="J161" s="23" t="s">
        <v>42</v>
      </c>
      <c r="K161" s="23" t="s">
        <v>43</v>
      </c>
      <c r="L161" s="26" t="s">
        <v>193</v>
      </c>
    </row>
    <row r="162" spans="2:12" s="51" customFormat="1" ht="21.75" customHeight="1">
      <c r="B162" s="52">
        <v>31201503</v>
      </c>
      <c r="C162" s="49" t="s">
        <v>959</v>
      </c>
      <c r="D162" s="50">
        <v>42418</v>
      </c>
      <c r="E162" s="23" t="s">
        <v>76</v>
      </c>
      <c r="F162" s="24" t="s">
        <v>191</v>
      </c>
      <c r="G162" s="23" t="s">
        <v>192</v>
      </c>
      <c r="H162" s="25">
        <v>24454</v>
      </c>
      <c r="I162" s="25">
        <v>24454</v>
      </c>
      <c r="J162" s="23" t="s">
        <v>42</v>
      </c>
      <c r="K162" s="23" t="s">
        <v>43</v>
      </c>
      <c r="L162" s="26" t="s">
        <v>193</v>
      </c>
    </row>
    <row r="163" spans="2:12" s="51" customFormat="1" ht="21.75" customHeight="1">
      <c r="B163" s="35">
        <v>31201515</v>
      </c>
      <c r="C163" s="49" t="s">
        <v>960</v>
      </c>
      <c r="D163" s="50">
        <v>42418</v>
      </c>
      <c r="E163" s="23" t="s">
        <v>76</v>
      </c>
      <c r="F163" s="24" t="s">
        <v>191</v>
      </c>
      <c r="G163" s="23" t="s">
        <v>192</v>
      </c>
      <c r="H163" s="25">
        <v>4609</v>
      </c>
      <c r="I163" s="25">
        <v>4609</v>
      </c>
      <c r="J163" s="23" t="s">
        <v>42</v>
      </c>
      <c r="K163" s="23" t="s">
        <v>43</v>
      </c>
      <c r="L163" s="26" t="s">
        <v>193</v>
      </c>
    </row>
    <row r="164" spans="2:12" s="51" customFormat="1" ht="21.75" customHeight="1">
      <c r="B164" s="52">
        <v>31201512</v>
      </c>
      <c r="C164" s="49" t="s">
        <v>961</v>
      </c>
      <c r="D164" s="50">
        <v>42418</v>
      </c>
      <c r="E164" s="23" t="s">
        <v>76</v>
      </c>
      <c r="F164" s="24" t="s">
        <v>191</v>
      </c>
      <c r="G164" s="23" t="s">
        <v>192</v>
      </c>
      <c r="H164" s="25">
        <v>63356</v>
      </c>
      <c r="I164" s="25">
        <v>63356</v>
      </c>
      <c r="J164" s="23" t="s">
        <v>42</v>
      </c>
      <c r="K164" s="23" t="s">
        <v>43</v>
      </c>
      <c r="L164" s="26" t="s">
        <v>193</v>
      </c>
    </row>
    <row r="165" spans="2:12" s="51" customFormat="1" ht="29.25" customHeight="1">
      <c r="B165" s="35">
        <v>44121802</v>
      </c>
      <c r="C165" s="49" t="s">
        <v>962</v>
      </c>
      <c r="D165" s="50">
        <v>42418</v>
      </c>
      <c r="E165" s="23" t="s">
        <v>76</v>
      </c>
      <c r="F165" s="24" t="s">
        <v>191</v>
      </c>
      <c r="G165" s="23" t="s">
        <v>192</v>
      </c>
      <c r="H165" s="25">
        <v>143661</v>
      </c>
      <c r="I165" s="25">
        <v>143661</v>
      </c>
      <c r="J165" s="23" t="s">
        <v>42</v>
      </c>
      <c r="K165" s="23" t="s">
        <v>43</v>
      </c>
      <c r="L165" s="26" t="s">
        <v>193</v>
      </c>
    </row>
    <row r="166" spans="2:12" s="51" customFormat="1" ht="29.25" customHeight="1">
      <c r="B166" s="52">
        <v>43201809</v>
      </c>
      <c r="C166" s="49" t="s">
        <v>963</v>
      </c>
      <c r="D166" s="50">
        <v>42418</v>
      </c>
      <c r="E166" s="23" t="s">
        <v>76</v>
      </c>
      <c r="F166" s="24" t="s">
        <v>191</v>
      </c>
      <c r="G166" s="23" t="s">
        <v>192</v>
      </c>
      <c r="H166" s="25">
        <v>376116</v>
      </c>
      <c r="I166" s="25">
        <v>376116</v>
      </c>
      <c r="J166" s="23" t="s">
        <v>42</v>
      </c>
      <c r="K166" s="23" t="s">
        <v>43</v>
      </c>
      <c r="L166" s="26" t="s">
        <v>193</v>
      </c>
    </row>
    <row r="167" spans="2:12" s="51" customFormat="1" ht="29.25" customHeight="1">
      <c r="B167" s="35">
        <v>44121630</v>
      </c>
      <c r="C167" s="49" t="s">
        <v>964</v>
      </c>
      <c r="D167" s="50">
        <v>42418</v>
      </c>
      <c r="E167" s="23" t="s">
        <v>76</v>
      </c>
      <c r="F167" s="24" t="s">
        <v>191</v>
      </c>
      <c r="G167" s="23" t="s">
        <v>192</v>
      </c>
      <c r="H167" s="25">
        <v>11722</v>
      </c>
      <c r="I167" s="25">
        <v>11722</v>
      </c>
      <c r="J167" s="23" t="s">
        <v>42</v>
      </c>
      <c r="K167" s="23" t="s">
        <v>43</v>
      </c>
      <c r="L167" s="26" t="s">
        <v>193</v>
      </c>
    </row>
    <row r="168" spans="2:12" s="51" customFormat="1" ht="30" customHeight="1">
      <c r="B168" s="35">
        <v>27112505</v>
      </c>
      <c r="C168" s="49" t="s">
        <v>965</v>
      </c>
      <c r="D168" s="50">
        <v>42418</v>
      </c>
      <c r="E168" s="23" t="s">
        <v>76</v>
      </c>
      <c r="F168" s="24" t="s">
        <v>191</v>
      </c>
      <c r="G168" s="23" t="s">
        <v>192</v>
      </c>
      <c r="H168" s="25">
        <v>145713</v>
      </c>
      <c r="I168" s="25">
        <v>145713</v>
      </c>
      <c r="J168" s="23" t="s">
        <v>42</v>
      </c>
      <c r="K168" s="23" t="s">
        <v>43</v>
      </c>
      <c r="L168" s="26" t="s">
        <v>193</v>
      </c>
    </row>
    <row r="169" spans="2:12" s="51" customFormat="1" ht="18" customHeight="1">
      <c r="B169" s="35">
        <v>44122104</v>
      </c>
      <c r="C169" s="49" t="s">
        <v>966</v>
      </c>
      <c r="D169" s="50">
        <v>42418</v>
      </c>
      <c r="E169" s="23" t="s">
        <v>76</v>
      </c>
      <c r="F169" s="24" t="s">
        <v>191</v>
      </c>
      <c r="G169" s="23" t="s">
        <v>192</v>
      </c>
      <c r="H169" s="25">
        <v>185153</v>
      </c>
      <c r="I169" s="25">
        <v>185153</v>
      </c>
      <c r="J169" s="23" t="s">
        <v>42</v>
      </c>
      <c r="K169" s="23" t="s">
        <v>43</v>
      </c>
      <c r="L169" s="26" t="s">
        <v>193</v>
      </c>
    </row>
    <row r="170" spans="2:12" s="51" customFormat="1" ht="47.25" customHeight="1">
      <c r="B170" s="35">
        <v>44122105</v>
      </c>
      <c r="C170" s="49" t="s">
        <v>967</v>
      </c>
      <c r="D170" s="50">
        <v>42418</v>
      </c>
      <c r="E170" s="23" t="s">
        <v>76</v>
      </c>
      <c r="F170" s="24" t="s">
        <v>191</v>
      </c>
      <c r="G170" s="23" t="s">
        <v>192</v>
      </c>
      <c r="H170" s="25">
        <v>5762942</v>
      </c>
      <c r="I170" s="25">
        <v>5762942</v>
      </c>
      <c r="J170" s="23" t="s">
        <v>42</v>
      </c>
      <c r="K170" s="23" t="s">
        <v>43</v>
      </c>
      <c r="L170" s="26" t="s">
        <v>193</v>
      </c>
    </row>
    <row r="171" spans="2:12" s="51" customFormat="1" ht="21.75" customHeight="1">
      <c r="B171" s="35">
        <v>44122104</v>
      </c>
      <c r="C171" s="49" t="s">
        <v>968</v>
      </c>
      <c r="D171" s="50">
        <v>42418</v>
      </c>
      <c r="E171" s="23" t="s">
        <v>76</v>
      </c>
      <c r="F171" s="24" t="s">
        <v>191</v>
      </c>
      <c r="G171" s="23" t="s">
        <v>192</v>
      </c>
      <c r="H171" s="25">
        <v>287023</v>
      </c>
      <c r="I171" s="25">
        <v>287023</v>
      </c>
      <c r="J171" s="23" t="s">
        <v>42</v>
      </c>
      <c r="K171" s="23" t="s">
        <v>43</v>
      </c>
      <c r="L171" s="26" t="s">
        <v>193</v>
      </c>
    </row>
    <row r="172" spans="2:12" s="51" customFormat="1" ht="31.5" customHeight="1">
      <c r="B172" s="35">
        <v>44122107</v>
      </c>
      <c r="C172" s="49" t="s">
        <v>969</v>
      </c>
      <c r="D172" s="50">
        <v>42418</v>
      </c>
      <c r="E172" s="23" t="s">
        <v>76</v>
      </c>
      <c r="F172" s="24" t="s">
        <v>191</v>
      </c>
      <c r="G172" s="23" t="s">
        <v>192</v>
      </c>
      <c r="H172" s="25">
        <v>140422</v>
      </c>
      <c r="I172" s="25">
        <v>140422</v>
      </c>
      <c r="J172" s="23" t="s">
        <v>42</v>
      </c>
      <c r="K172" s="23" t="s">
        <v>43</v>
      </c>
      <c r="L172" s="26" t="s">
        <v>193</v>
      </c>
    </row>
    <row r="173" spans="2:12" s="51" customFormat="1" ht="27" customHeight="1">
      <c r="B173" s="35">
        <v>46191503</v>
      </c>
      <c r="C173" s="49" t="s">
        <v>970</v>
      </c>
      <c r="D173" s="50">
        <v>42418</v>
      </c>
      <c r="E173" s="23" t="s">
        <v>76</v>
      </c>
      <c r="F173" s="24" t="s">
        <v>191</v>
      </c>
      <c r="G173" s="23" t="s">
        <v>192</v>
      </c>
      <c r="H173" s="25">
        <v>24520</v>
      </c>
      <c r="I173" s="25">
        <v>24520</v>
      </c>
      <c r="J173" s="23" t="s">
        <v>42</v>
      </c>
      <c r="K173" s="23" t="s">
        <v>43</v>
      </c>
      <c r="L173" s="26" t="s">
        <v>193</v>
      </c>
    </row>
    <row r="174" spans="2:12" s="51" customFormat="1" ht="22.5" customHeight="1">
      <c r="B174" s="35">
        <v>42203422</v>
      </c>
      <c r="C174" s="49" t="s">
        <v>971</v>
      </c>
      <c r="D174" s="50">
        <v>42418</v>
      </c>
      <c r="E174" s="23" t="s">
        <v>76</v>
      </c>
      <c r="F174" s="24" t="s">
        <v>191</v>
      </c>
      <c r="G174" s="23" t="s">
        <v>192</v>
      </c>
      <c r="H174" s="25">
        <v>15409</v>
      </c>
      <c r="I174" s="25">
        <v>15409</v>
      </c>
      <c r="J174" s="23" t="s">
        <v>42</v>
      </c>
      <c r="K174" s="23" t="s">
        <v>43</v>
      </c>
      <c r="L174" s="26" t="s">
        <v>193</v>
      </c>
    </row>
    <row r="175" spans="2:12" s="51" customFormat="1" ht="22.5" customHeight="1">
      <c r="B175" s="35">
        <v>42203422</v>
      </c>
      <c r="C175" s="49" t="s">
        <v>972</v>
      </c>
      <c r="D175" s="50">
        <v>42418</v>
      </c>
      <c r="E175" s="23" t="s">
        <v>76</v>
      </c>
      <c r="F175" s="24" t="s">
        <v>191</v>
      </c>
      <c r="G175" s="23" t="s">
        <v>192</v>
      </c>
      <c r="H175" s="25">
        <v>166310</v>
      </c>
      <c r="I175" s="25">
        <v>166310</v>
      </c>
      <c r="J175" s="23" t="s">
        <v>42</v>
      </c>
      <c r="K175" s="23" t="s">
        <v>43</v>
      </c>
      <c r="L175" s="26" t="s">
        <v>193</v>
      </c>
    </row>
    <row r="176" spans="2:12" s="51" customFormat="1" ht="22.5" customHeight="1">
      <c r="B176" s="52">
        <v>60105704</v>
      </c>
      <c r="C176" s="49" t="s">
        <v>973</v>
      </c>
      <c r="D176" s="50">
        <v>42418</v>
      </c>
      <c r="E176" s="23" t="s">
        <v>76</v>
      </c>
      <c r="F176" s="24" t="s">
        <v>191</v>
      </c>
      <c r="G176" s="23" t="s">
        <v>192</v>
      </c>
      <c r="H176" s="25">
        <v>529698</v>
      </c>
      <c r="I176" s="25">
        <v>529698</v>
      </c>
      <c r="J176" s="23" t="s">
        <v>42</v>
      </c>
      <c r="K176" s="23" t="s">
        <v>43</v>
      </c>
      <c r="L176" s="26" t="s">
        <v>193</v>
      </c>
    </row>
    <row r="177" spans="2:12" s="51" customFormat="1" ht="18" customHeight="1">
      <c r="B177" s="52">
        <v>41111604</v>
      </c>
      <c r="C177" s="49" t="s">
        <v>974</v>
      </c>
      <c r="D177" s="50">
        <v>42418</v>
      </c>
      <c r="E177" s="23" t="s">
        <v>76</v>
      </c>
      <c r="F177" s="24" t="s">
        <v>191</v>
      </c>
      <c r="G177" s="23" t="s">
        <v>192</v>
      </c>
      <c r="H177" s="25">
        <v>7746</v>
      </c>
      <c r="I177" s="25">
        <v>7746</v>
      </c>
      <c r="J177" s="23" t="s">
        <v>42</v>
      </c>
      <c r="K177" s="23" t="s">
        <v>43</v>
      </c>
      <c r="L177" s="26" t="s">
        <v>193</v>
      </c>
    </row>
    <row r="178" spans="2:12" s="51" customFormat="1" ht="42.75" customHeight="1">
      <c r="B178" s="52">
        <v>44111515</v>
      </c>
      <c r="C178" s="21" t="s">
        <v>975</v>
      </c>
      <c r="D178" s="50">
        <v>42418</v>
      </c>
      <c r="E178" s="23" t="s">
        <v>76</v>
      </c>
      <c r="F178" s="24" t="s">
        <v>191</v>
      </c>
      <c r="G178" s="23" t="s">
        <v>192</v>
      </c>
      <c r="H178" s="25">
        <v>4382493</v>
      </c>
      <c r="I178" s="25">
        <v>4382493</v>
      </c>
      <c r="J178" s="23" t="s">
        <v>42</v>
      </c>
      <c r="K178" s="23" t="s">
        <v>43</v>
      </c>
      <c r="L178" s="26" t="s">
        <v>193</v>
      </c>
    </row>
    <row r="179" spans="2:12" s="51" customFormat="1" ht="31.5" customHeight="1">
      <c r="B179" s="35">
        <v>44101805</v>
      </c>
      <c r="C179" s="21" t="s">
        <v>976</v>
      </c>
      <c r="D179" s="50">
        <v>42418</v>
      </c>
      <c r="E179" s="23" t="s">
        <v>76</v>
      </c>
      <c r="F179" s="24" t="s">
        <v>191</v>
      </c>
      <c r="G179" s="23" t="s">
        <v>192</v>
      </c>
      <c r="H179" s="25">
        <v>57379</v>
      </c>
      <c r="I179" s="25">
        <v>57379</v>
      </c>
      <c r="J179" s="23" t="s">
        <v>42</v>
      </c>
      <c r="K179" s="23" t="s">
        <v>43</v>
      </c>
      <c r="L179" s="26" t="s">
        <v>193</v>
      </c>
    </row>
    <row r="180" spans="2:12" s="51" customFormat="1" ht="23.25" customHeight="1">
      <c r="B180" s="35">
        <v>44103112</v>
      </c>
      <c r="C180" s="21" t="s">
        <v>977</v>
      </c>
      <c r="D180" s="50">
        <v>42418</v>
      </c>
      <c r="E180" s="23" t="s">
        <v>76</v>
      </c>
      <c r="F180" s="24" t="s">
        <v>191</v>
      </c>
      <c r="G180" s="23" t="s">
        <v>192</v>
      </c>
      <c r="H180" s="25">
        <v>701754</v>
      </c>
      <c r="I180" s="25">
        <v>701754</v>
      </c>
      <c r="J180" s="23" t="s">
        <v>42</v>
      </c>
      <c r="K180" s="23" t="s">
        <v>43</v>
      </c>
      <c r="L180" s="26" t="s">
        <v>193</v>
      </c>
    </row>
    <row r="181" spans="2:12" s="51" customFormat="1" ht="24.75" customHeight="1">
      <c r="B181" s="35">
        <v>31201531</v>
      </c>
      <c r="C181" s="21" t="s">
        <v>978</v>
      </c>
      <c r="D181" s="50">
        <v>42418</v>
      </c>
      <c r="E181" s="23" t="s">
        <v>76</v>
      </c>
      <c r="F181" s="24" t="s">
        <v>191</v>
      </c>
      <c r="G181" s="23" t="s">
        <v>192</v>
      </c>
      <c r="H181" s="25">
        <v>36192</v>
      </c>
      <c r="I181" s="25">
        <v>36192</v>
      </c>
      <c r="J181" s="23" t="s">
        <v>42</v>
      </c>
      <c r="K181" s="23" t="s">
        <v>43</v>
      </c>
      <c r="L181" s="26" t="s">
        <v>193</v>
      </c>
    </row>
    <row r="182" spans="2:12" s="51" customFormat="1" ht="19.5" customHeight="1">
      <c r="B182" s="35">
        <v>44103103</v>
      </c>
      <c r="C182" s="21" t="s">
        <v>979</v>
      </c>
      <c r="D182" s="50">
        <v>42418</v>
      </c>
      <c r="E182" s="23" t="s">
        <v>76</v>
      </c>
      <c r="F182" s="24" t="s">
        <v>191</v>
      </c>
      <c r="G182" s="23" t="s">
        <v>192</v>
      </c>
      <c r="H182" s="25">
        <v>193846</v>
      </c>
      <c r="I182" s="25">
        <v>193846</v>
      </c>
      <c r="J182" s="23" t="s">
        <v>42</v>
      </c>
      <c r="K182" s="23" t="s">
        <v>43</v>
      </c>
      <c r="L182" s="26" t="s">
        <v>193</v>
      </c>
    </row>
    <row r="183" spans="2:12" s="51" customFormat="1" ht="19.5" customHeight="1">
      <c r="B183" s="35">
        <v>44103103</v>
      </c>
      <c r="C183" s="53" t="s">
        <v>980</v>
      </c>
      <c r="D183" s="50">
        <v>42418</v>
      </c>
      <c r="E183" s="23" t="s">
        <v>76</v>
      </c>
      <c r="F183" s="24" t="s">
        <v>191</v>
      </c>
      <c r="G183" s="23" t="s">
        <v>192</v>
      </c>
      <c r="H183" s="25">
        <v>177896</v>
      </c>
      <c r="I183" s="25">
        <v>177896</v>
      </c>
      <c r="J183" s="23" t="s">
        <v>42</v>
      </c>
      <c r="K183" s="23" t="s">
        <v>43</v>
      </c>
      <c r="L183" s="26" t="s">
        <v>193</v>
      </c>
    </row>
    <row r="184" spans="2:12" s="51" customFormat="1" ht="22.5" customHeight="1">
      <c r="B184" s="35">
        <v>14111504</v>
      </c>
      <c r="C184" s="21" t="s">
        <v>981</v>
      </c>
      <c r="D184" s="50">
        <v>42418</v>
      </c>
      <c r="E184" s="23" t="s">
        <v>76</v>
      </c>
      <c r="F184" s="24" t="s">
        <v>191</v>
      </c>
      <c r="G184" s="23" t="s">
        <v>192</v>
      </c>
      <c r="H184" s="25">
        <v>57426</v>
      </c>
      <c r="I184" s="25">
        <v>57426</v>
      </c>
      <c r="J184" s="23" t="s">
        <v>42</v>
      </c>
      <c r="K184" s="23" t="s">
        <v>43</v>
      </c>
      <c r="L184" s="26" t="s">
        <v>193</v>
      </c>
    </row>
    <row r="185" spans="2:12" s="51" customFormat="1" ht="22.5" customHeight="1">
      <c r="B185" s="35">
        <v>14111504</v>
      </c>
      <c r="C185" s="21" t="s">
        <v>982</v>
      </c>
      <c r="D185" s="50">
        <v>42418</v>
      </c>
      <c r="E185" s="23" t="s">
        <v>76</v>
      </c>
      <c r="F185" s="24" t="s">
        <v>191</v>
      </c>
      <c r="G185" s="23" t="s">
        <v>192</v>
      </c>
      <c r="H185" s="25">
        <v>108211</v>
      </c>
      <c r="I185" s="25">
        <v>108211</v>
      </c>
      <c r="J185" s="23" t="s">
        <v>42</v>
      </c>
      <c r="K185" s="23" t="s">
        <v>43</v>
      </c>
      <c r="L185" s="26" t="s">
        <v>193</v>
      </c>
    </row>
    <row r="186" spans="2:12" s="51" customFormat="1" ht="22.5" customHeight="1">
      <c r="B186" s="35">
        <v>14111504</v>
      </c>
      <c r="C186" s="21" t="s">
        <v>983</v>
      </c>
      <c r="D186" s="50">
        <v>42418</v>
      </c>
      <c r="E186" s="23" t="s">
        <v>76</v>
      </c>
      <c r="F186" s="24" t="s">
        <v>191</v>
      </c>
      <c r="G186" s="23" t="s">
        <v>192</v>
      </c>
      <c r="H186" s="25">
        <v>196415</v>
      </c>
      <c r="I186" s="25">
        <v>196415</v>
      </c>
      <c r="J186" s="23" t="s">
        <v>42</v>
      </c>
      <c r="K186" s="23" t="s">
        <v>43</v>
      </c>
      <c r="L186" s="26" t="s">
        <v>193</v>
      </c>
    </row>
    <row r="187" spans="2:12" s="51" customFormat="1" ht="22.5" customHeight="1">
      <c r="B187" s="35">
        <v>14111504</v>
      </c>
      <c r="C187" s="21" t="s">
        <v>984</v>
      </c>
      <c r="D187" s="50">
        <v>42418</v>
      </c>
      <c r="E187" s="23" t="s">
        <v>76</v>
      </c>
      <c r="F187" s="24" t="s">
        <v>191</v>
      </c>
      <c r="G187" s="23" t="s">
        <v>192</v>
      </c>
      <c r="H187" s="25">
        <v>41790</v>
      </c>
      <c r="I187" s="25">
        <v>41790</v>
      </c>
      <c r="J187" s="23" t="s">
        <v>42</v>
      </c>
      <c r="K187" s="23" t="s">
        <v>43</v>
      </c>
      <c r="L187" s="26" t="s">
        <v>193</v>
      </c>
    </row>
    <row r="188" spans="2:12" s="51" customFormat="1" ht="22.5" customHeight="1">
      <c r="B188" s="35">
        <v>14111504</v>
      </c>
      <c r="C188" s="21" t="s">
        <v>985</v>
      </c>
      <c r="D188" s="50">
        <v>42418</v>
      </c>
      <c r="E188" s="23" t="s">
        <v>76</v>
      </c>
      <c r="F188" s="24" t="s">
        <v>191</v>
      </c>
      <c r="G188" s="23" t="s">
        <v>192</v>
      </c>
      <c r="H188" s="25">
        <v>41790</v>
      </c>
      <c r="I188" s="25">
        <v>41790</v>
      </c>
      <c r="J188" s="23" t="s">
        <v>42</v>
      </c>
      <c r="K188" s="23" t="s">
        <v>43</v>
      </c>
      <c r="L188" s="26" t="s">
        <v>193</v>
      </c>
    </row>
    <row r="189" spans="2:12" s="51" customFormat="1" ht="22.5" customHeight="1">
      <c r="B189" s="35">
        <v>14111504</v>
      </c>
      <c r="C189" s="21" t="s">
        <v>986</v>
      </c>
      <c r="D189" s="50">
        <v>42418</v>
      </c>
      <c r="E189" s="23" t="s">
        <v>76</v>
      </c>
      <c r="F189" s="24" t="s">
        <v>191</v>
      </c>
      <c r="G189" s="23" t="s">
        <v>192</v>
      </c>
      <c r="H189" s="25">
        <v>207565</v>
      </c>
      <c r="I189" s="25">
        <v>207565</v>
      </c>
      <c r="J189" s="23" t="s">
        <v>42</v>
      </c>
      <c r="K189" s="23" t="s">
        <v>43</v>
      </c>
      <c r="L189" s="26" t="s">
        <v>193</v>
      </c>
    </row>
    <row r="190" spans="2:12" s="51" customFormat="1" ht="22.5" customHeight="1">
      <c r="B190" s="35">
        <v>14111504</v>
      </c>
      <c r="C190" s="21" t="s">
        <v>987</v>
      </c>
      <c r="D190" s="50">
        <v>42418</v>
      </c>
      <c r="E190" s="23" t="s">
        <v>76</v>
      </c>
      <c r="F190" s="24" t="s">
        <v>191</v>
      </c>
      <c r="G190" s="23" t="s">
        <v>192</v>
      </c>
      <c r="H190" s="25">
        <v>60886</v>
      </c>
      <c r="I190" s="25">
        <v>60886</v>
      </c>
      <c r="J190" s="23" t="s">
        <v>42</v>
      </c>
      <c r="K190" s="23" t="s">
        <v>43</v>
      </c>
      <c r="L190" s="26" t="s">
        <v>193</v>
      </c>
    </row>
    <row r="191" spans="2:12" s="51" customFormat="1" ht="30" customHeight="1">
      <c r="B191" s="35">
        <v>14111504</v>
      </c>
      <c r="C191" s="21" t="s">
        <v>988</v>
      </c>
      <c r="D191" s="50">
        <v>42418</v>
      </c>
      <c r="E191" s="23" t="s">
        <v>76</v>
      </c>
      <c r="F191" s="24" t="s">
        <v>191</v>
      </c>
      <c r="G191" s="23" t="s">
        <v>192</v>
      </c>
      <c r="H191" s="25">
        <v>49815</v>
      </c>
      <c r="I191" s="25">
        <v>49815</v>
      </c>
      <c r="J191" s="23" t="s">
        <v>42</v>
      </c>
      <c r="K191" s="23" t="s">
        <v>43</v>
      </c>
      <c r="L191" s="26" t="s">
        <v>193</v>
      </c>
    </row>
    <row r="192" spans="2:12" s="51" customFormat="1" ht="30" customHeight="1">
      <c r="B192" s="35">
        <v>14111509</v>
      </c>
      <c r="C192" s="21" t="s">
        <v>989</v>
      </c>
      <c r="D192" s="50">
        <v>42418</v>
      </c>
      <c r="E192" s="23" t="s">
        <v>76</v>
      </c>
      <c r="F192" s="24" t="s">
        <v>191</v>
      </c>
      <c r="G192" s="23" t="s">
        <v>192</v>
      </c>
      <c r="H192" s="25">
        <v>31531775</v>
      </c>
      <c r="I192" s="25">
        <v>31531775</v>
      </c>
      <c r="J192" s="23" t="s">
        <v>42</v>
      </c>
      <c r="K192" s="23" t="s">
        <v>43</v>
      </c>
      <c r="L192" s="26" t="s">
        <v>193</v>
      </c>
    </row>
    <row r="193" spans="2:12" s="51" customFormat="1" ht="30" customHeight="1">
      <c r="B193" s="35">
        <v>14111509</v>
      </c>
      <c r="C193" s="21" t="s">
        <v>990</v>
      </c>
      <c r="D193" s="50">
        <v>42418</v>
      </c>
      <c r="E193" s="23" t="s">
        <v>76</v>
      </c>
      <c r="F193" s="24" t="s">
        <v>191</v>
      </c>
      <c r="G193" s="23" t="s">
        <v>192</v>
      </c>
      <c r="H193" s="25">
        <v>12590963</v>
      </c>
      <c r="I193" s="25">
        <v>12590963</v>
      </c>
      <c r="J193" s="23" t="s">
        <v>42</v>
      </c>
      <c r="K193" s="23" t="s">
        <v>43</v>
      </c>
      <c r="L193" s="26" t="s">
        <v>193</v>
      </c>
    </row>
    <row r="194" spans="2:12" s="51" customFormat="1" ht="26.25" customHeight="1">
      <c r="B194" s="35">
        <v>14111507</v>
      </c>
      <c r="C194" s="21" t="s">
        <v>991</v>
      </c>
      <c r="D194" s="50">
        <v>42418</v>
      </c>
      <c r="E194" s="23" t="s">
        <v>76</v>
      </c>
      <c r="F194" s="24" t="s">
        <v>191</v>
      </c>
      <c r="G194" s="23" t="s">
        <v>192</v>
      </c>
      <c r="H194" s="25">
        <v>1167541</v>
      </c>
      <c r="I194" s="25">
        <v>1167541</v>
      </c>
      <c r="J194" s="23" t="s">
        <v>42</v>
      </c>
      <c r="K194" s="23" t="s">
        <v>43</v>
      </c>
      <c r="L194" s="26" t="s">
        <v>193</v>
      </c>
    </row>
    <row r="195" spans="2:12" s="51" customFormat="1" ht="26.25" customHeight="1">
      <c r="B195" s="35">
        <v>14111507</v>
      </c>
      <c r="C195" s="21" t="s">
        <v>992</v>
      </c>
      <c r="D195" s="50">
        <v>42418</v>
      </c>
      <c r="E195" s="23" t="s">
        <v>76</v>
      </c>
      <c r="F195" s="24" t="s">
        <v>191</v>
      </c>
      <c r="G195" s="23" t="s">
        <v>192</v>
      </c>
      <c r="H195" s="25">
        <v>221394</v>
      </c>
      <c r="I195" s="25">
        <v>221394</v>
      </c>
      <c r="J195" s="23" t="s">
        <v>42</v>
      </c>
      <c r="K195" s="23" t="s">
        <v>43</v>
      </c>
      <c r="L195" s="26" t="s">
        <v>193</v>
      </c>
    </row>
    <row r="196" spans="2:12" s="51" customFormat="1" ht="26.25" customHeight="1">
      <c r="B196" s="35">
        <v>44121505</v>
      </c>
      <c r="C196" s="21" t="s">
        <v>993</v>
      </c>
      <c r="D196" s="50">
        <v>42418</v>
      </c>
      <c r="E196" s="23" t="s">
        <v>76</v>
      </c>
      <c r="F196" s="24" t="s">
        <v>191</v>
      </c>
      <c r="G196" s="23" t="s">
        <v>192</v>
      </c>
      <c r="H196" s="25">
        <v>123709</v>
      </c>
      <c r="I196" s="25">
        <v>123709</v>
      </c>
      <c r="J196" s="23" t="s">
        <v>42</v>
      </c>
      <c r="K196" s="23" t="s">
        <v>43</v>
      </c>
      <c r="L196" s="26" t="s">
        <v>193</v>
      </c>
    </row>
    <row r="197" spans="2:12" s="51" customFormat="1" ht="19.5" customHeight="1">
      <c r="B197" s="35">
        <v>44121707</v>
      </c>
      <c r="C197" s="21" t="s">
        <v>994</v>
      </c>
      <c r="D197" s="50">
        <v>42418</v>
      </c>
      <c r="E197" s="23" t="s">
        <v>76</v>
      </c>
      <c r="F197" s="24" t="s">
        <v>191</v>
      </c>
      <c r="G197" s="23" t="s">
        <v>192</v>
      </c>
      <c r="H197" s="25">
        <v>140385</v>
      </c>
      <c r="I197" s="25">
        <v>140385</v>
      </c>
      <c r="J197" s="23" t="s">
        <v>42</v>
      </c>
      <c r="K197" s="23" t="s">
        <v>43</v>
      </c>
      <c r="L197" s="26" t="s">
        <v>193</v>
      </c>
    </row>
    <row r="198" spans="2:12" s="51" customFormat="1" ht="29.25" customHeight="1">
      <c r="B198" s="35">
        <v>44121701</v>
      </c>
      <c r="C198" s="21" t="s">
        <v>995</v>
      </c>
      <c r="D198" s="50">
        <v>42418</v>
      </c>
      <c r="E198" s="23" t="s">
        <v>76</v>
      </c>
      <c r="F198" s="24" t="s">
        <v>191</v>
      </c>
      <c r="G198" s="23" t="s">
        <v>192</v>
      </c>
      <c r="H198" s="25">
        <v>27274</v>
      </c>
      <c r="I198" s="25">
        <v>27274</v>
      </c>
      <c r="J198" s="23" t="s">
        <v>42</v>
      </c>
      <c r="K198" s="23" t="s">
        <v>43</v>
      </c>
      <c r="L198" s="26" t="s">
        <v>193</v>
      </c>
    </row>
    <row r="199" spans="2:12" s="51" customFormat="1" ht="24" customHeight="1">
      <c r="B199" s="35">
        <v>44121719</v>
      </c>
      <c r="C199" s="21" t="s">
        <v>996</v>
      </c>
      <c r="D199" s="50">
        <v>42418</v>
      </c>
      <c r="E199" s="23" t="s">
        <v>76</v>
      </c>
      <c r="F199" s="24" t="s">
        <v>191</v>
      </c>
      <c r="G199" s="23" t="s">
        <v>192</v>
      </c>
      <c r="H199" s="25">
        <v>346834</v>
      </c>
      <c r="I199" s="25">
        <v>346834</v>
      </c>
      <c r="J199" s="23" t="s">
        <v>42</v>
      </c>
      <c r="K199" s="23" t="s">
        <v>43</v>
      </c>
      <c r="L199" s="26" t="s">
        <v>193</v>
      </c>
    </row>
    <row r="200" spans="2:12" s="51" customFormat="1" ht="35.25" customHeight="1">
      <c r="B200" s="35">
        <v>44121703</v>
      </c>
      <c r="C200" s="21" t="s">
        <v>997</v>
      </c>
      <c r="D200" s="50">
        <v>42418</v>
      </c>
      <c r="E200" s="23" t="s">
        <v>76</v>
      </c>
      <c r="F200" s="24" t="s">
        <v>191</v>
      </c>
      <c r="G200" s="23" t="s">
        <v>192</v>
      </c>
      <c r="H200" s="25">
        <v>39175</v>
      </c>
      <c r="I200" s="25">
        <v>39175</v>
      </c>
      <c r="J200" s="23" t="s">
        <v>42</v>
      </c>
      <c r="K200" s="23" t="s">
        <v>43</v>
      </c>
      <c r="L200" s="26" t="s">
        <v>193</v>
      </c>
    </row>
    <row r="201" spans="2:12" s="51" customFormat="1" ht="35.25" customHeight="1">
      <c r="B201" s="35">
        <v>44121719</v>
      </c>
      <c r="C201" s="21" t="s">
        <v>998</v>
      </c>
      <c r="D201" s="50">
        <v>42418</v>
      </c>
      <c r="E201" s="23" t="s">
        <v>76</v>
      </c>
      <c r="F201" s="24" t="s">
        <v>191</v>
      </c>
      <c r="G201" s="23" t="s">
        <v>192</v>
      </c>
      <c r="H201" s="25">
        <v>797393</v>
      </c>
      <c r="I201" s="25">
        <v>797393</v>
      </c>
      <c r="J201" s="23" t="s">
        <v>42</v>
      </c>
      <c r="K201" s="23" t="s">
        <v>43</v>
      </c>
      <c r="L201" s="26" t="s">
        <v>193</v>
      </c>
    </row>
    <row r="202" spans="2:12" s="51" customFormat="1" ht="48.75" customHeight="1">
      <c r="B202" s="35">
        <v>60121531</v>
      </c>
      <c r="C202" s="21" t="s">
        <v>999</v>
      </c>
      <c r="D202" s="50">
        <v>42418</v>
      </c>
      <c r="E202" s="23" t="s">
        <v>76</v>
      </c>
      <c r="F202" s="24" t="s">
        <v>191</v>
      </c>
      <c r="G202" s="23" t="s">
        <v>192</v>
      </c>
      <c r="H202" s="25">
        <v>55344</v>
      </c>
      <c r="I202" s="25">
        <v>55344</v>
      </c>
      <c r="J202" s="23" t="s">
        <v>42</v>
      </c>
      <c r="K202" s="23" t="s">
        <v>43</v>
      </c>
      <c r="L202" s="26" t="s">
        <v>193</v>
      </c>
    </row>
    <row r="203" spans="2:12" s="51" customFormat="1" ht="25.5" customHeight="1">
      <c r="B203" s="35">
        <v>44121707</v>
      </c>
      <c r="C203" s="21" t="s">
        <v>1000</v>
      </c>
      <c r="D203" s="50">
        <v>42418</v>
      </c>
      <c r="E203" s="23" t="s">
        <v>76</v>
      </c>
      <c r="F203" s="24" t="s">
        <v>191</v>
      </c>
      <c r="G203" s="23" t="s">
        <v>192</v>
      </c>
      <c r="H203" s="25">
        <v>22935</v>
      </c>
      <c r="I203" s="25">
        <v>22935</v>
      </c>
      <c r="J203" s="23" t="s">
        <v>42</v>
      </c>
      <c r="K203" s="23" t="s">
        <v>43</v>
      </c>
      <c r="L203" s="26" t="s">
        <v>193</v>
      </c>
    </row>
    <row r="204" spans="2:12" s="51" customFormat="1" ht="25.5" customHeight="1">
      <c r="B204" s="35">
        <v>44121706</v>
      </c>
      <c r="C204" s="21" t="s">
        <v>1001</v>
      </c>
      <c r="D204" s="50">
        <v>42418</v>
      </c>
      <c r="E204" s="23" t="s">
        <v>76</v>
      </c>
      <c r="F204" s="24" t="s">
        <v>191</v>
      </c>
      <c r="G204" s="23" t="s">
        <v>192</v>
      </c>
      <c r="H204" s="25">
        <v>229487</v>
      </c>
      <c r="I204" s="25">
        <v>229487</v>
      </c>
      <c r="J204" s="23" t="s">
        <v>42</v>
      </c>
      <c r="K204" s="23" t="s">
        <v>43</v>
      </c>
      <c r="L204" s="26" t="s">
        <v>193</v>
      </c>
    </row>
    <row r="205" spans="2:12" s="51" customFormat="1" ht="25.5" customHeight="1">
      <c r="B205" s="35">
        <v>44121707</v>
      </c>
      <c r="C205" s="21" t="s">
        <v>1002</v>
      </c>
      <c r="D205" s="50">
        <v>42418</v>
      </c>
      <c r="E205" s="23" t="s">
        <v>76</v>
      </c>
      <c r="F205" s="24" t="s">
        <v>191</v>
      </c>
      <c r="G205" s="23" t="s">
        <v>192</v>
      </c>
      <c r="H205" s="25">
        <v>3495</v>
      </c>
      <c r="I205" s="25">
        <v>3495</v>
      </c>
      <c r="J205" s="23" t="s">
        <v>42</v>
      </c>
      <c r="K205" s="23" t="s">
        <v>43</v>
      </c>
      <c r="L205" s="26" t="s">
        <v>193</v>
      </c>
    </row>
    <row r="206" spans="2:12" s="51" customFormat="1" ht="25.5" customHeight="1">
      <c r="B206" s="52">
        <v>44121708</v>
      </c>
      <c r="C206" s="21" t="s">
        <v>1003</v>
      </c>
      <c r="D206" s="50">
        <v>42418</v>
      </c>
      <c r="E206" s="23" t="s">
        <v>76</v>
      </c>
      <c r="F206" s="24" t="s">
        <v>191</v>
      </c>
      <c r="G206" s="23" t="s">
        <v>192</v>
      </c>
      <c r="H206" s="25">
        <v>176833</v>
      </c>
      <c r="I206" s="25">
        <v>176833</v>
      </c>
      <c r="J206" s="23" t="s">
        <v>42</v>
      </c>
      <c r="K206" s="23" t="s">
        <v>43</v>
      </c>
      <c r="L206" s="26" t="s">
        <v>193</v>
      </c>
    </row>
    <row r="207" spans="2:12" s="51" customFormat="1" ht="25.5" customHeight="1">
      <c r="B207" s="52">
        <v>44121708</v>
      </c>
      <c r="C207" s="21" t="s">
        <v>1004</v>
      </c>
      <c r="D207" s="50">
        <v>42418</v>
      </c>
      <c r="E207" s="23" t="s">
        <v>76</v>
      </c>
      <c r="F207" s="24" t="s">
        <v>191</v>
      </c>
      <c r="G207" s="23" t="s">
        <v>192</v>
      </c>
      <c r="H207" s="25">
        <v>47296</v>
      </c>
      <c r="I207" s="25">
        <v>47296</v>
      </c>
      <c r="J207" s="23" t="s">
        <v>42</v>
      </c>
      <c r="K207" s="23" t="s">
        <v>43</v>
      </c>
      <c r="L207" s="26" t="s">
        <v>193</v>
      </c>
    </row>
    <row r="208" spans="2:12" s="51" customFormat="1" ht="25.5" customHeight="1">
      <c r="B208" s="35">
        <v>44121708</v>
      </c>
      <c r="C208" s="21" t="s">
        <v>1005</v>
      </c>
      <c r="D208" s="50">
        <v>42418</v>
      </c>
      <c r="E208" s="23" t="s">
        <v>76</v>
      </c>
      <c r="F208" s="24" t="s">
        <v>191</v>
      </c>
      <c r="G208" s="23" t="s">
        <v>192</v>
      </c>
      <c r="H208" s="25">
        <v>292283</v>
      </c>
      <c r="I208" s="25">
        <v>292283</v>
      </c>
      <c r="J208" s="23" t="s">
        <v>42</v>
      </c>
      <c r="K208" s="23" t="s">
        <v>43</v>
      </c>
      <c r="L208" s="26" t="s">
        <v>193</v>
      </c>
    </row>
    <row r="209" spans="2:12" s="51" customFormat="1" ht="21" customHeight="1">
      <c r="B209" s="35">
        <v>46111502</v>
      </c>
      <c r="C209" s="21" t="s">
        <v>1006</v>
      </c>
      <c r="D209" s="50">
        <v>42418</v>
      </c>
      <c r="E209" s="23" t="s">
        <v>76</v>
      </c>
      <c r="F209" s="24" t="s">
        <v>191</v>
      </c>
      <c r="G209" s="23" t="s">
        <v>192</v>
      </c>
      <c r="H209" s="25">
        <v>230124</v>
      </c>
      <c r="I209" s="25">
        <v>230124</v>
      </c>
      <c r="J209" s="23" t="s">
        <v>42</v>
      </c>
      <c r="K209" s="23" t="s">
        <v>43</v>
      </c>
      <c r="L209" s="26" t="s">
        <v>193</v>
      </c>
    </row>
    <row r="210" spans="2:12" s="51" customFormat="1" ht="21" customHeight="1">
      <c r="B210" s="35">
        <v>46111502</v>
      </c>
      <c r="C210" s="21" t="s">
        <v>1007</v>
      </c>
      <c r="D210" s="50">
        <v>42418</v>
      </c>
      <c r="E210" s="23" t="s">
        <v>76</v>
      </c>
      <c r="F210" s="24" t="s">
        <v>191</v>
      </c>
      <c r="G210" s="23" t="s">
        <v>192</v>
      </c>
      <c r="H210" s="25">
        <v>230124</v>
      </c>
      <c r="I210" s="25">
        <v>230124</v>
      </c>
      <c r="J210" s="23" t="s">
        <v>42</v>
      </c>
      <c r="K210" s="23" t="s">
        <v>43</v>
      </c>
      <c r="L210" s="26" t="s">
        <v>193</v>
      </c>
    </row>
    <row r="211" spans="2:12" s="51" customFormat="1" ht="21" customHeight="1">
      <c r="B211" s="20">
        <v>52121507</v>
      </c>
      <c r="C211" s="21" t="s">
        <v>1008</v>
      </c>
      <c r="D211" s="50">
        <v>42418</v>
      </c>
      <c r="E211" s="23" t="s">
        <v>76</v>
      </c>
      <c r="F211" s="24" t="s">
        <v>191</v>
      </c>
      <c r="G211" s="23" t="s">
        <v>192</v>
      </c>
      <c r="H211" s="25">
        <v>6992</v>
      </c>
      <c r="I211" s="25">
        <v>6992</v>
      </c>
      <c r="J211" s="23" t="s">
        <v>42</v>
      </c>
      <c r="K211" s="23" t="s">
        <v>43</v>
      </c>
      <c r="L211" s="26" t="s">
        <v>193</v>
      </c>
    </row>
    <row r="212" spans="2:12" s="51" customFormat="1" ht="21" customHeight="1">
      <c r="B212" s="35">
        <v>44121902</v>
      </c>
      <c r="C212" s="21" t="s">
        <v>1009</v>
      </c>
      <c r="D212" s="50">
        <v>42418</v>
      </c>
      <c r="E212" s="23" t="s">
        <v>76</v>
      </c>
      <c r="F212" s="24" t="s">
        <v>191</v>
      </c>
      <c r="G212" s="23" t="s">
        <v>192</v>
      </c>
      <c r="H212" s="25">
        <v>280158</v>
      </c>
      <c r="I212" s="25">
        <v>280158</v>
      </c>
      <c r="J212" s="23" t="s">
        <v>42</v>
      </c>
      <c r="K212" s="23" t="s">
        <v>43</v>
      </c>
      <c r="L212" s="26" t="s">
        <v>193</v>
      </c>
    </row>
    <row r="213" spans="2:12" s="51" customFormat="1" ht="21" customHeight="1">
      <c r="B213" s="35">
        <v>44121902</v>
      </c>
      <c r="C213" s="21" t="s">
        <v>1010</v>
      </c>
      <c r="D213" s="50">
        <v>42418</v>
      </c>
      <c r="E213" s="23" t="s">
        <v>76</v>
      </c>
      <c r="F213" s="24" t="s">
        <v>191</v>
      </c>
      <c r="G213" s="23" t="s">
        <v>192</v>
      </c>
      <c r="H213" s="25">
        <v>326224</v>
      </c>
      <c r="I213" s="25">
        <v>326224</v>
      </c>
      <c r="J213" s="23" t="s">
        <v>42</v>
      </c>
      <c r="K213" s="23" t="s">
        <v>43</v>
      </c>
      <c r="L213" s="26" t="s">
        <v>193</v>
      </c>
    </row>
    <row r="214" spans="2:12" s="51" customFormat="1" ht="25.5" customHeight="1">
      <c r="B214" s="35">
        <v>44121716</v>
      </c>
      <c r="C214" s="21" t="s">
        <v>1011</v>
      </c>
      <c r="D214" s="50">
        <v>42418</v>
      </c>
      <c r="E214" s="23" t="s">
        <v>76</v>
      </c>
      <c r="F214" s="24" t="s">
        <v>191</v>
      </c>
      <c r="G214" s="23" t="s">
        <v>192</v>
      </c>
      <c r="H214" s="25">
        <v>650361</v>
      </c>
      <c r="I214" s="25">
        <v>650361</v>
      </c>
      <c r="J214" s="23" t="s">
        <v>42</v>
      </c>
      <c r="K214" s="23" t="s">
        <v>43</v>
      </c>
      <c r="L214" s="26" t="s">
        <v>193</v>
      </c>
    </row>
    <row r="215" spans="2:12" s="51" customFormat="1" ht="12">
      <c r="B215" s="35">
        <v>12171703</v>
      </c>
      <c r="C215" s="21" t="s">
        <v>1012</v>
      </c>
      <c r="D215" s="50">
        <v>42418</v>
      </c>
      <c r="E215" s="23" t="s">
        <v>76</v>
      </c>
      <c r="F215" s="24" t="s">
        <v>191</v>
      </c>
      <c r="G215" s="23" t="s">
        <v>192</v>
      </c>
      <c r="H215" s="25">
        <v>7686</v>
      </c>
      <c r="I215" s="25">
        <v>7686</v>
      </c>
      <c r="J215" s="23" t="s">
        <v>42</v>
      </c>
      <c r="K215" s="23" t="s">
        <v>43</v>
      </c>
      <c r="L215" s="26" t="s">
        <v>193</v>
      </c>
    </row>
    <row r="216" spans="2:12" s="51" customFormat="1" ht="12">
      <c r="B216" s="35">
        <v>12171703</v>
      </c>
      <c r="C216" s="21" t="s">
        <v>1013</v>
      </c>
      <c r="D216" s="50">
        <v>42418</v>
      </c>
      <c r="E216" s="23" t="s">
        <v>76</v>
      </c>
      <c r="F216" s="24" t="s">
        <v>191</v>
      </c>
      <c r="G216" s="23" t="s">
        <v>192</v>
      </c>
      <c r="H216" s="25">
        <v>57939</v>
      </c>
      <c r="I216" s="25">
        <v>57939</v>
      </c>
      <c r="J216" s="23" t="s">
        <v>42</v>
      </c>
      <c r="K216" s="23" t="s">
        <v>43</v>
      </c>
      <c r="L216" s="26" t="s">
        <v>193</v>
      </c>
    </row>
    <row r="217" spans="2:12" s="51" customFormat="1" ht="12">
      <c r="B217" s="35">
        <v>12171703</v>
      </c>
      <c r="C217" s="21" t="s">
        <v>1014</v>
      </c>
      <c r="D217" s="50">
        <v>42418</v>
      </c>
      <c r="E217" s="23" t="s">
        <v>76</v>
      </c>
      <c r="F217" s="24" t="s">
        <v>191</v>
      </c>
      <c r="G217" s="23" t="s">
        <v>192</v>
      </c>
      <c r="H217" s="25">
        <v>10548</v>
      </c>
      <c r="I217" s="25">
        <v>10548</v>
      </c>
      <c r="J217" s="23" t="s">
        <v>42</v>
      </c>
      <c r="K217" s="23" t="s">
        <v>43</v>
      </c>
      <c r="L217" s="26" t="s">
        <v>193</v>
      </c>
    </row>
    <row r="218" spans="2:12" s="51" customFormat="1" ht="13.5" customHeight="1">
      <c r="B218" s="35">
        <v>12171703</v>
      </c>
      <c r="C218" s="21" t="s">
        <v>1015</v>
      </c>
      <c r="D218" s="50">
        <v>42418</v>
      </c>
      <c r="E218" s="23" t="s">
        <v>76</v>
      </c>
      <c r="F218" s="24" t="s">
        <v>191</v>
      </c>
      <c r="G218" s="23" t="s">
        <v>192</v>
      </c>
      <c r="H218" s="25">
        <v>11158</v>
      </c>
      <c r="I218" s="25">
        <v>11158</v>
      </c>
      <c r="J218" s="23" t="s">
        <v>42</v>
      </c>
      <c r="K218" s="23" t="s">
        <v>43</v>
      </c>
      <c r="L218" s="26" t="s">
        <v>193</v>
      </c>
    </row>
    <row r="219" spans="2:12" s="51" customFormat="1" ht="13.5" customHeight="1">
      <c r="B219" s="35">
        <v>12171703</v>
      </c>
      <c r="C219" s="21" t="s">
        <v>1016</v>
      </c>
      <c r="D219" s="50">
        <v>42418</v>
      </c>
      <c r="E219" s="23" t="s">
        <v>76</v>
      </c>
      <c r="F219" s="24" t="s">
        <v>191</v>
      </c>
      <c r="G219" s="23" t="s">
        <v>192</v>
      </c>
      <c r="H219" s="25">
        <v>20467</v>
      </c>
      <c r="I219" s="25">
        <v>20467</v>
      </c>
      <c r="J219" s="23" t="s">
        <v>42</v>
      </c>
      <c r="K219" s="23" t="s">
        <v>43</v>
      </c>
      <c r="L219" s="26" t="s">
        <v>193</v>
      </c>
    </row>
    <row r="220" spans="2:12" s="51" customFormat="1" ht="12">
      <c r="B220" s="20">
        <v>31133710</v>
      </c>
      <c r="C220" s="21" t="s">
        <v>1017</v>
      </c>
      <c r="D220" s="50">
        <v>42418</v>
      </c>
      <c r="E220" s="23" t="s">
        <v>76</v>
      </c>
      <c r="F220" s="24" t="s">
        <v>191</v>
      </c>
      <c r="G220" s="23" t="s">
        <v>192</v>
      </c>
      <c r="H220" s="25">
        <v>175</v>
      </c>
      <c r="I220" s="25">
        <v>175</v>
      </c>
      <c r="J220" s="23" t="s">
        <v>42</v>
      </c>
      <c r="K220" s="23" t="s">
        <v>43</v>
      </c>
      <c r="L220" s="26" t="s">
        <v>193</v>
      </c>
    </row>
    <row r="221" spans="2:12" s="51" customFormat="1" ht="26.25" customHeight="1">
      <c r="B221" s="35">
        <v>14111514</v>
      </c>
      <c r="C221" s="21" t="s">
        <v>1018</v>
      </c>
      <c r="D221" s="50">
        <v>42418</v>
      </c>
      <c r="E221" s="23" t="s">
        <v>76</v>
      </c>
      <c r="F221" s="24" t="s">
        <v>191</v>
      </c>
      <c r="G221" s="23" t="s">
        <v>192</v>
      </c>
      <c r="H221" s="25">
        <v>93264</v>
      </c>
      <c r="I221" s="25">
        <v>93264</v>
      </c>
      <c r="J221" s="23" t="s">
        <v>42</v>
      </c>
      <c r="K221" s="23" t="s">
        <v>43</v>
      </c>
      <c r="L221" s="26" t="s">
        <v>193</v>
      </c>
    </row>
    <row r="222" spans="2:12" s="51" customFormat="1" ht="26.25" customHeight="1">
      <c r="B222" s="35">
        <v>44122003</v>
      </c>
      <c r="C222" s="21" t="s">
        <v>1019</v>
      </c>
      <c r="D222" s="50">
        <v>42418</v>
      </c>
      <c r="E222" s="23" t="s">
        <v>76</v>
      </c>
      <c r="F222" s="24" t="s">
        <v>191</v>
      </c>
      <c r="G222" s="23" t="s">
        <v>192</v>
      </c>
      <c r="H222" s="25">
        <v>1094820</v>
      </c>
      <c r="I222" s="25">
        <v>1094820</v>
      </c>
      <c r="J222" s="23" t="s">
        <v>42</v>
      </c>
      <c r="K222" s="23" t="s">
        <v>43</v>
      </c>
      <c r="L222" s="26" t="s">
        <v>193</v>
      </c>
    </row>
    <row r="223" spans="2:12" s="51" customFormat="1" ht="26.25" customHeight="1">
      <c r="B223" s="35">
        <v>44122003</v>
      </c>
      <c r="C223" s="21" t="s">
        <v>1020</v>
      </c>
      <c r="D223" s="50">
        <v>42418</v>
      </c>
      <c r="E223" s="23" t="s">
        <v>76</v>
      </c>
      <c r="F223" s="24" t="s">
        <v>191</v>
      </c>
      <c r="G223" s="23" t="s">
        <v>192</v>
      </c>
      <c r="H223" s="25">
        <v>1094820</v>
      </c>
      <c r="I223" s="25">
        <v>1094820</v>
      </c>
      <c r="J223" s="23" t="s">
        <v>42</v>
      </c>
      <c r="K223" s="23" t="s">
        <v>43</v>
      </c>
      <c r="L223" s="26" t="s">
        <v>193</v>
      </c>
    </row>
    <row r="224" spans="2:12" s="51" customFormat="1" ht="30" customHeight="1">
      <c r="B224" s="35">
        <v>44122017</v>
      </c>
      <c r="C224" s="21" t="s">
        <v>1021</v>
      </c>
      <c r="D224" s="50">
        <v>42418</v>
      </c>
      <c r="E224" s="23" t="s">
        <v>76</v>
      </c>
      <c r="F224" s="24" t="s">
        <v>191</v>
      </c>
      <c r="G224" s="23" t="s">
        <v>192</v>
      </c>
      <c r="H224" s="25">
        <v>309243</v>
      </c>
      <c r="I224" s="25">
        <v>309243</v>
      </c>
      <c r="J224" s="23" t="s">
        <v>42</v>
      </c>
      <c r="K224" s="23" t="s">
        <v>43</v>
      </c>
      <c r="L224" s="26" t="s">
        <v>193</v>
      </c>
    </row>
    <row r="225" spans="2:12" s="51" customFormat="1" ht="32.25" customHeight="1">
      <c r="B225" s="35">
        <v>44122000</v>
      </c>
      <c r="C225" s="21" t="s">
        <v>1022</v>
      </c>
      <c r="D225" s="50">
        <v>42418</v>
      </c>
      <c r="E225" s="23" t="s">
        <v>76</v>
      </c>
      <c r="F225" s="24" t="s">
        <v>191</v>
      </c>
      <c r="G225" s="23" t="s">
        <v>192</v>
      </c>
      <c r="H225" s="25">
        <v>2482783</v>
      </c>
      <c r="I225" s="25">
        <v>2482783</v>
      </c>
      <c r="J225" s="23" t="s">
        <v>42</v>
      </c>
      <c r="K225" s="23" t="s">
        <v>43</v>
      </c>
      <c r="L225" s="26" t="s">
        <v>193</v>
      </c>
    </row>
    <row r="226" spans="2:12" s="51" customFormat="1" ht="32.25" customHeight="1">
      <c r="B226" s="35">
        <v>44122003</v>
      </c>
      <c r="C226" s="21" t="s">
        <v>1023</v>
      </c>
      <c r="D226" s="50">
        <v>42418</v>
      </c>
      <c r="E226" s="23" t="s">
        <v>76</v>
      </c>
      <c r="F226" s="24" t="s">
        <v>191</v>
      </c>
      <c r="G226" s="23" t="s">
        <v>192</v>
      </c>
      <c r="H226" s="25">
        <v>54221</v>
      </c>
      <c r="I226" s="25">
        <v>54221</v>
      </c>
      <c r="J226" s="23" t="s">
        <v>42</v>
      </c>
      <c r="K226" s="23" t="s">
        <v>43</v>
      </c>
      <c r="L226" s="26" t="s">
        <v>193</v>
      </c>
    </row>
    <row r="227" spans="2:12" s="51" customFormat="1" ht="32.25" customHeight="1">
      <c r="B227" s="35">
        <v>44122018</v>
      </c>
      <c r="C227" s="21" t="s">
        <v>1024</v>
      </c>
      <c r="D227" s="50">
        <v>42418</v>
      </c>
      <c r="E227" s="23" t="s">
        <v>76</v>
      </c>
      <c r="F227" s="24" t="s">
        <v>191</v>
      </c>
      <c r="G227" s="23" t="s">
        <v>192</v>
      </c>
      <c r="H227" s="25">
        <v>3244</v>
      </c>
      <c r="I227" s="25">
        <v>3244</v>
      </c>
      <c r="J227" s="23" t="s">
        <v>42</v>
      </c>
      <c r="K227" s="23" t="s">
        <v>43</v>
      </c>
      <c r="L227" s="26" t="s">
        <v>193</v>
      </c>
    </row>
    <row r="228" spans="2:12" s="51" customFormat="1" ht="23.25" customHeight="1">
      <c r="B228" s="35">
        <v>44122003</v>
      </c>
      <c r="C228" s="21" t="s">
        <v>1025</v>
      </c>
      <c r="D228" s="50">
        <v>42418</v>
      </c>
      <c r="E228" s="23" t="s">
        <v>76</v>
      </c>
      <c r="F228" s="24" t="s">
        <v>191</v>
      </c>
      <c r="G228" s="23" t="s">
        <v>192</v>
      </c>
      <c r="H228" s="25">
        <v>1720238</v>
      </c>
      <c r="I228" s="25">
        <v>1720238</v>
      </c>
      <c r="J228" s="23" t="s">
        <v>42</v>
      </c>
      <c r="K228" s="23" t="s">
        <v>43</v>
      </c>
      <c r="L228" s="26" t="s">
        <v>193</v>
      </c>
    </row>
    <row r="229" spans="2:12" s="51" customFormat="1" ht="12">
      <c r="B229" s="35">
        <v>44122003</v>
      </c>
      <c r="C229" s="21" t="s">
        <v>1026</v>
      </c>
      <c r="D229" s="50">
        <v>42418</v>
      </c>
      <c r="E229" s="23" t="s">
        <v>76</v>
      </c>
      <c r="F229" s="24" t="s">
        <v>191</v>
      </c>
      <c r="G229" s="23" t="s">
        <v>192</v>
      </c>
      <c r="H229" s="25">
        <v>21298</v>
      </c>
      <c r="I229" s="25">
        <v>21298</v>
      </c>
      <c r="J229" s="23" t="s">
        <v>42</v>
      </c>
      <c r="K229" s="23" t="s">
        <v>43</v>
      </c>
      <c r="L229" s="26" t="s">
        <v>193</v>
      </c>
    </row>
    <row r="230" spans="2:12" s="51" customFormat="1" ht="12">
      <c r="B230" s="35">
        <v>44122003</v>
      </c>
      <c r="C230" s="21" t="s">
        <v>1027</v>
      </c>
      <c r="D230" s="50">
        <v>42418</v>
      </c>
      <c r="E230" s="23" t="s">
        <v>76</v>
      </c>
      <c r="F230" s="24" t="s">
        <v>191</v>
      </c>
      <c r="G230" s="23" t="s">
        <v>192</v>
      </c>
      <c r="H230" s="25">
        <v>21932</v>
      </c>
      <c r="I230" s="25">
        <v>21932</v>
      </c>
      <c r="J230" s="23" t="s">
        <v>42</v>
      </c>
      <c r="K230" s="23" t="s">
        <v>43</v>
      </c>
      <c r="L230" s="26" t="s">
        <v>193</v>
      </c>
    </row>
    <row r="231" spans="2:12" s="51" customFormat="1" ht="12">
      <c r="B231" s="20">
        <v>14111514</v>
      </c>
      <c r="C231" s="21" t="s">
        <v>1028</v>
      </c>
      <c r="D231" s="50">
        <v>42418</v>
      </c>
      <c r="E231" s="23" t="s">
        <v>76</v>
      </c>
      <c r="F231" s="24" t="s">
        <v>191</v>
      </c>
      <c r="G231" s="23" t="s">
        <v>192</v>
      </c>
      <c r="H231" s="25">
        <v>2906</v>
      </c>
      <c r="I231" s="25">
        <v>2906</v>
      </c>
      <c r="J231" s="23" t="s">
        <v>42</v>
      </c>
      <c r="K231" s="23" t="s">
        <v>43</v>
      </c>
      <c r="L231" s="26" t="s">
        <v>193</v>
      </c>
    </row>
    <row r="232" spans="2:12" s="51" customFormat="1" ht="30" customHeight="1">
      <c r="B232" s="35">
        <v>44122003</v>
      </c>
      <c r="C232" s="21" t="s">
        <v>1029</v>
      </c>
      <c r="D232" s="50">
        <v>42418</v>
      </c>
      <c r="E232" s="23" t="s">
        <v>76</v>
      </c>
      <c r="F232" s="24" t="s">
        <v>191</v>
      </c>
      <c r="G232" s="23" t="s">
        <v>192</v>
      </c>
      <c r="H232" s="25">
        <v>8197</v>
      </c>
      <c r="I232" s="25">
        <v>8197</v>
      </c>
      <c r="J232" s="23" t="s">
        <v>42</v>
      </c>
      <c r="K232" s="23" t="s">
        <v>43</v>
      </c>
      <c r="L232" s="26" t="s">
        <v>193</v>
      </c>
    </row>
    <row r="233" spans="2:12" s="51" customFormat="1" ht="30" customHeight="1">
      <c r="B233" s="35">
        <v>14111526</v>
      </c>
      <c r="C233" s="21" t="s">
        <v>1030</v>
      </c>
      <c r="D233" s="50">
        <v>42418</v>
      </c>
      <c r="E233" s="23" t="s">
        <v>76</v>
      </c>
      <c r="F233" s="24" t="s">
        <v>191</v>
      </c>
      <c r="G233" s="23" t="s">
        <v>192</v>
      </c>
      <c r="H233" s="25">
        <v>48620</v>
      </c>
      <c r="I233" s="25">
        <v>48620</v>
      </c>
      <c r="J233" s="23" t="s">
        <v>42</v>
      </c>
      <c r="K233" s="23" t="s">
        <v>43</v>
      </c>
      <c r="L233" s="26" t="s">
        <v>193</v>
      </c>
    </row>
    <row r="234" spans="2:12" s="51" customFormat="1" ht="30" customHeight="1">
      <c r="B234" s="20">
        <v>44112005</v>
      </c>
      <c r="C234" s="21" t="s">
        <v>1031</v>
      </c>
      <c r="D234" s="50">
        <v>42418</v>
      </c>
      <c r="E234" s="23" t="s">
        <v>76</v>
      </c>
      <c r="F234" s="24" t="s">
        <v>191</v>
      </c>
      <c r="G234" s="23" t="s">
        <v>192</v>
      </c>
      <c r="H234" s="25">
        <v>490283</v>
      </c>
      <c r="I234" s="25">
        <v>490283</v>
      </c>
      <c r="J234" s="23" t="s">
        <v>42</v>
      </c>
      <c r="K234" s="23" t="s">
        <v>43</v>
      </c>
      <c r="L234" s="26" t="s">
        <v>193</v>
      </c>
    </row>
    <row r="235" spans="2:12" s="51" customFormat="1" ht="30" customHeight="1">
      <c r="B235" s="20">
        <v>14111823</v>
      </c>
      <c r="C235" s="21" t="s">
        <v>1032</v>
      </c>
      <c r="D235" s="50">
        <v>42418</v>
      </c>
      <c r="E235" s="23" t="s">
        <v>76</v>
      </c>
      <c r="F235" s="24" t="s">
        <v>191</v>
      </c>
      <c r="G235" s="23" t="s">
        <v>192</v>
      </c>
      <c r="H235" s="25">
        <v>9719</v>
      </c>
      <c r="I235" s="25">
        <v>9719</v>
      </c>
      <c r="J235" s="23" t="s">
        <v>42</v>
      </c>
      <c r="K235" s="23" t="s">
        <v>43</v>
      </c>
      <c r="L235" s="26" t="s">
        <v>193</v>
      </c>
    </row>
    <row r="236" spans="2:12" s="51" customFormat="1" ht="30" customHeight="1">
      <c r="B236" s="35">
        <v>14111808</v>
      </c>
      <c r="C236" s="21" t="s">
        <v>1033</v>
      </c>
      <c r="D236" s="50">
        <v>42418</v>
      </c>
      <c r="E236" s="23" t="s">
        <v>76</v>
      </c>
      <c r="F236" s="24" t="s">
        <v>191</v>
      </c>
      <c r="G236" s="23" t="s">
        <v>192</v>
      </c>
      <c r="H236" s="25">
        <v>9091</v>
      </c>
      <c r="I236" s="25">
        <v>9091</v>
      </c>
      <c r="J236" s="23" t="s">
        <v>42</v>
      </c>
      <c r="K236" s="23" t="s">
        <v>43</v>
      </c>
      <c r="L236" s="26" t="s">
        <v>193</v>
      </c>
    </row>
    <row r="237" spans="2:12" s="51" customFormat="1" ht="24.75" customHeight="1">
      <c r="B237" s="35">
        <v>14111813</v>
      </c>
      <c r="C237" s="21" t="s">
        <v>1034</v>
      </c>
      <c r="D237" s="50">
        <v>42418</v>
      </c>
      <c r="E237" s="23" t="s">
        <v>76</v>
      </c>
      <c r="F237" s="24" t="s">
        <v>191</v>
      </c>
      <c r="G237" s="23" t="s">
        <v>192</v>
      </c>
      <c r="H237" s="25">
        <v>311207</v>
      </c>
      <c r="I237" s="25">
        <v>311207</v>
      </c>
      <c r="J237" s="23" t="s">
        <v>42</v>
      </c>
      <c r="K237" s="23" t="s">
        <v>43</v>
      </c>
      <c r="L237" s="26" t="s">
        <v>193</v>
      </c>
    </row>
    <row r="238" spans="2:12" s="51" customFormat="1" ht="24.75" customHeight="1">
      <c r="B238" s="35">
        <v>14111822</v>
      </c>
      <c r="C238" s="21" t="s">
        <v>1035</v>
      </c>
      <c r="D238" s="50">
        <v>42418</v>
      </c>
      <c r="E238" s="23" t="s">
        <v>76</v>
      </c>
      <c r="F238" s="24" t="s">
        <v>191</v>
      </c>
      <c r="G238" s="23" t="s">
        <v>192</v>
      </c>
      <c r="H238" s="25">
        <v>395832</v>
      </c>
      <c r="I238" s="25">
        <v>395832</v>
      </c>
      <c r="J238" s="23" t="s">
        <v>42</v>
      </c>
      <c r="K238" s="23" t="s">
        <v>43</v>
      </c>
      <c r="L238" s="26" t="s">
        <v>193</v>
      </c>
    </row>
    <row r="239" spans="2:12" s="51" customFormat="1" ht="24.75" customHeight="1">
      <c r="B239" s="20">
        <v>14111823</v>
      </c>
      <c r="C239" s="21" t="s">
        <v>1036</v>
      </c>
      <c r="D239" s="50">
        <v>42418</v>
      </c>
      <c r="E239" s="23" t="s">
        <v>76</v>
      </c>
      <c r="F239" s="24" t="s">
        <v>191</v>
      </c>
      <c r="G239" s="23" t="s">
        <v>192</v>
      </c>
      <c r="H239" s="25">
        <v>725691</v>
      </c>
      <c r="I239" s="25">
        <v>725691</v>
      </c>
      <c r="J239" s="23" t="s">
        <v>42</v>
      </c>
      <c r="K239" s="23" t="s">
        <v>43</v>
      </c>
      <c r="L239" s="26" t="s">
        <v>193</v>
      </c>
    </row>
    <row r="240" spans="2:12" s="51" customFormat="1" ht="24.75" customHeight="1">
      <c r="B240" s="20">
        <v>14111823</v>
      </c>
      <c r="C240" s="21" t="s">
        <v>1037</v>
      </c>
      <c r="D240" s="50">
        <v>42418</v>
      </c>
      <c r="E240" s="23" t="s">
        <v>76</v>
      </c>
      <c r="F240" s="24" t="s">
        <v>191</v>
      </c>
      <c r="G240" s="23" t="s">
        <v>192</v>
      </c>
      <c r="H240" s="25">
        <v>262356</v>
      </c>
      <c r="I240" s="25">
        <v>262356</v>
      </c>
      <c r="J240" s="23" t="s">
        <v>42</v>
      </c>
      <c r="K240" s="23" t="s">
        <v>43</v>
      </c>
      <c r="L240" s="26" t="s">
        <v>193</v>
      </c>
    </row>
    <row r="241" spans="2:12" s="51" customFormat="1" ht="21.75" customHeight="1">
      <c r="B241" s="20">
        <v>60121142</v>
      </c>
      <c r="C241" s="21" t="s">
        <v>1038</v>
      </c>
      <c r="D241" s="50">
        <v>42418</v>
      </c>
      <c r="E241" s="23" t="s">
        <v>76</v>
      </c>
      <c r="F241" s="24" t="s">
        <v>191</v>
      </c>
      <c r="G241" s="23" t="s">
        <v>192</v>
      </c>
      <c r="H241" s="25">
        <v>23433</v>
      </c>
      <c r="I241" s="25">
        <v>23433</v>
      </c>
      <c r="J241" s="23" t="s">
        <v>42</v>
      </c>
      <c r="K241" s="23" t="s">
        <v>43</v>
      </c>
      <c r="L241" s="26" t="s">
        <v>193</v>
      </c>
    </row>
    <row r="242" spans="2:12" s="51" customFormat="1" ht="21.75" customHeight="1">
      <c r="B242" s="35">
        <v>14111519</v>
      </c>
      <c r="C242" s="21" t="s">
        <v>1039</v>
      </c>
      <c r="D242" s="50">
        <v>42418</v>
      </c>
      <c r="E242" s="23" t="s">
        <v>76</v>
      </c>
      <c r="F242" s="24" t="s">
        <v>191</v>
      </c>
      <c r="G242" s="23" t="s">
        <v>192</v>
      </c>
      <c r="H242" s="25">
        <v>41830</v>
      </c>
      <c r="I242" s="25">
        <v>41830</v>
      </c>
      <c r="J242" s="23" t="s">
        <v>42</v>
      </c>
      <c r="K242" s="23" t="s">
        <v>43</v>
      </c>
      <c r="L242" s="26" t="s">
        <v>193</v>
      </c>
    </row>
    <row r="243" spans="2:12" s="51" customFormat="1" ht="21.75" customHeight="1">
      <c r="B243" s="35">
        <v>14111519</v>
      </c>
      <c r="C243" s="21" t="s">
        <v>1040</v>
      </c>
      <c r="D243" s="50">
        <v>42418</v>
      </c>
      <c r="E243" s="23" t="s">
        <v>76</v>
      </c>
      <c r="F243" s="24" t="s">
        <v>191</v>
      </c>
      <c r="G243" s="23" t="s">
        <v>192</v>
      </c>
      <c r="H243" s="25">
        <v>367497</v>
      </c>
      <c r="I243" s="25">
        <v>367497</v>
      </c>
      <c r="J243" s="23" t="s">
        <v>42</v>
      </c>
      <c r="K243" s="23" t="s">
        <v>43</v>
      </c>
      <c r="L243" s="26" t="s">
        <v>193</v>
      </c>
    </row>
    <row r="244" spans="2:12" s="51" customFormat="1" ht="21.75" customHeight="1">
      <c r="B244" s="35">
        <v>14111519</v>
      </c>
      <c r="C244" s="21" t="s">
        <v>1041</v>
      </c>
      <c r="D244" s="50">
        <v>42418</v>
      </c>
      <c r="E244" s="23" t="s">
        <v>76</v>
      </c>
      <c r="F244" s="24" t="s">
        <v>191</v>
      </c>
      <c r="G244" s="23" t="s">
        <v>192</v>
      </c>
      <c r="H244" s="25">
        <v>25580</v>
      </c>
      <c r="I244" s="25">
        <v>25580</v>
      </c>
      <c r="J244" s="23" t="s">
        <v>42</v>
      </c>
      <c r="K244" s="23" t="s">
        <v>43</v>
      </c>
      <c r="L244" s="26" t="s">
        <v>193</v>
      </c>
    </row>
    <row r="245" spans="2:12" s="51" customFormat="1" ht="21.75" customHeight="1">
      <c r="B245" s="35">
        <v>14111519</v>
      </c>
      <c r="C245" s="21" t="s">
        <v>1042</v>
      </c>
      <c r="D245" s="50">
        <v>42418</v>
      </c>
      <c r="E245" s="23" t="s">
        <v>76</v>
      </c>
      <c r="F245" s="24" t="s">
        <v>191</v>
      </c>
      <c r="G245" s="23" t="s">
        <v>192</v>
      </c>
      <c r="H245" s="25">
        <v>21317</v>
      </c>
      <c r="I245" s="25">
        <v>21317</v>
      </c>
      <c r="J245" s="23" t="s">
        <v>42</v>
      </c>
      <c r="K245" s="23" t="s">
        <v>43</v>
      </c>
      <c r="L245" s="26" t="s">
        <v>193</v>
      </c>
    </row>
    <row r="246" spans="2:12" s="51" customFormat="1" ht="21.75" customHeight="1">
      <c r="B246" s="35">
        <v>14111519</v>
      </c>
      <c r="C246" s="21" t="s">
        <v>1043</v>
      </c>
      <c r="D246" s="50">
        <v>42418</v>
      </c>
      <c r="E246" s="23" t="s">
        <v>76</v>
      </c>
      <c r="F246" s="24" t="s">
        <v>191</v>
      </c>
      <c r="G246" s="23" t="s">
        <v>192</v>
      </c>
      <c r="H246" s="25">
        <v>487616</v>
      </c>
      <c r="I246" s="25">
        <v>487616</v>
      </c>
      <c r="J246" s="23" t="s">
        <v>42</v>
      </c>
      <c r="K246" s="23" t="s">
        <v>43</v>
      </c>
      <c r="L246" s="26" t="s">
        <v>193</v>
      </c>
    </row>
    <row r="247" spans="2:12" s="51" customFormat="1" ht="21.75" customHeight="1">
      <c r="B247" s="20">
        <v>14111519</v>
      </c>
      <c r="C247" s="21" t="s">
        <v>1044</v>
      </c>
      <c r="D247" s="50">
        <v>42418</v>
      </c>
      <c r="E247" s="23" t="s">
        <v>76</v>
      </c>
      <c r="F247" s="24" t="s">
        <v>191</v>
      </c>
      <c r="G247" s="23" t="s">
        <v>192</v>
      </c>
      <c r="H247" s="25">
        <v>27864</v>
      </c>
      <c r="I247" s="25">
        <v>27864</v>
      </c>
      <c r="J247" s="23" t="s">
        <v>42</v>
      </c>
      <c r="K247" s="23" t="s">
        <v>43</v>
      </c>
      <c r="L247" s="26" t="s">
        <v>193</v>
      </c>
    </row>
    <row r="248" spans="2:12" s="51" customFormat="1" ht="21.75" customHeight="1">
      <c r="B248" s="35">
        <v>14111510</v>
      </c>
      <c r="C248" s="21" t="s">
        <v>1045</v>
      </c>
      <c r="D248" s="50">
        <v>42418</v>
      </c>
      <c r="E248" s="23" t="s">
        <v>76</v>
      </c>
      <c r="F248" s="24" t="s">
        <v>191</v>
      </c>
      <c r="G248" s="23" t="s">
        <v>192</v>
      </c>
      <c r="H248" s="25">
        <v>127899</v>
      </c>
      <c r="I248" s="25">
        <v>127899</v>
      </c>
      <c r="J248" s="23" t="s">
        <v>42</v>
      </c>
      <c r="K248" s="23" t="s">
        <v>43</v>
      </c>
      <c r="L248" s="26" t="s">
        <v>193</v>
      </c>
    </row>
    <row r="249" spans="2:12" s="51" customFormat="1" ht="21.75" customHeight="1">
      <c r="B249" s="20">
        <v>13102026</v>
      </c>
      <c r="C249" s="21" t="s">
        <v>1046</v>
      </c>
      <c r="D249" s="50">
        <v>42418</v>
      </c>
      <c r="E249" s="23" t="s">
        <v>76</v>
      </c>
      <c r="F249" s="24" t="s">
        <v>191</v>
      </c>
      <c r="G249" s="23" t="s">
        <v>192</v>
      </c>
      <c r="H249" s="25">
        <v>1161</v>
      </c>
      <c r="I249" s="25">
        <v>1161</v>
      </c>
      <c r="J249" s="23" t="s">
        <v>42</v>
      </c>
      <c r="K249" s="23" t="s">
        <v>43</v>
      </c>
      <c r="L249" s="26" t="s">
        <v>193</v>
      </c>
    </row>
    <row r="250" spans="2:12" s="51" customFormat="1" ht="57" customHeight="1">
      <c r="B250" s="20">
        <v>13102000</v>
      </c>
      <c r="C250" s="21" t="s">
        <v>1047</v>
      </c>
      <c r="D250" s="50">
        <v>42418</v>
      </c>
      <c r="E250" s="23" t="s">
        <v>76</v>
      </c>
      <c r="F250" s="24" t="s">
        <v>191</v>
      </c>
      <c r="G250" s="23" t="s">
        <v>192</v>
      </c>
      <c r="H250" s="25">
        <v>9410</v>
      </c>
      <c r="I250" s="25">
        <v>9410</v>
      </c>
      <c r="J250" s="23" t="s">
        <v>42</v>
      </c>
      <c r="K250" s="23" t="s">
        <v>43</v>
      </c>
      <c r="L250" s="26" t="s">
        <v>193</v>
      </c>
    </row>
    <row r="251" spans="2:12" s="51" customFormat="1" ht="28.5" customHeight="1">
      <c r="B251" s="35">
        <v>14111606</v>
      </c>
      <c r="C251" s="21" t="s">
        <v>1048</v>
      </c>
      <c r="D251" s="50">
        <v>42418</v>
      </c>
      <c r="E251" s="23" t="s">
        <v>76</v>
      </c>
      <c r="F251" s="24" t="s">
        <v>191</v>
      </c>
      <c r="G251" s="23" t="s">
        <v>192</v>
      </c>
      <c r="H251" s="25">
        <v>859</v>
      </c>
      <c r="I251" s="25">
        <v>859</v>
      </c>
      <c r="J251" s="23" t="s">
        <v>42</v>
      </c>
      <c r="K251" s="23" t="s">
        <v>43</v>
      </c>
      <c r="L251" s="26" t="s">
        <v>193</v>
      </c>
    </row>
    <row r="252" spans="2:12" s="51" customFormat="1" ht="22.5" customHeight="1">
      <c r="B252" s="35">
        <v>14111606</v>
      </c>
      <c r="C252" s="21" t="s">
        <v>1049</v>
      </c>
      <c r="D252" s="50">
        <v>42418</v>
      </c>
      <c r="E252" s="23" t="s">
        <v>76</v>
      </c>
      <c r="F252" s="24" t="s">
        <v>191</v>
      </c>
      <c r="G252" s="23" t="s">
        <v>192</v>
      </c>
      <c r="H252" s="25">
        <v>6852</v>
      </c>
      <c r="I252" s="25">
        <v>6852</v>
      </c>
      <c r="J252" s="23" t="s">
        <v>42</v>
      </c>
      <c r="K252" s="23" t="s">
        <v>43</v>
      </c>
      <c r="L252" s="26" t="s">
        <v>193</v>
      </c>
    </row>
    <row r="253" spans="2:12" s="51" customFormat="1" ht="23.25" customHeight="1">
      <c r="B253" s="35">
        <v>14121810</v>
      </c>
      <c r="C253" s="21" t="s">
        <v>1050</v>
      </c>
      <c r="D253" s="50">
        <v>42418</v>
      </c>
      <c r="E253" s="23" t="s">
        <v>76</v>
      </c>
      <c r="F253" s="24" t="s">
        <v>191</v>
      </c>
      <c r="G253" s="23" t="s">
        <v>192</v>
      </c>
      <c r="H253" s="25">
        <v>34655</v>
      </c>
      <c r="I253" s="25">
        <v>34655</v>
      </c>
      <c r="J253" s="23" t="s">
        <v>42</v>
      </c>
      <c r="K253" s="23" t="s">
        <v>43</v>
      </c>
      <c r="L253" s="26" t="s">
        <v>193</v>
      </c>
    </row>
    <row r="254" spans="2:12" s="51" customFormat="1" ht="23.25" customHeight="1">
      <c r="B254" s="35">
        <v>14121810</v>
      </c>
      <c r="C254" s="21" t="s">
        <v>1051</v>
      </c>
      <c r="D254" s="50">
        <v>42418</v>
      </c>
      <c r="E254" s="23" t="s">
        <v>76</v>
      </c>
      <c r="F254" s="24" t="s">
        <v>191</v>
      </c>
      <c r="G254" s="23" t="s">
        <v>192</v>
      </c>
      <c r="H254" s="25">
        <v>30178</v>
      </c>
      <c r="I254" s="25">
        <v>30178</v>
      </c>
      <c r="J254" s="23" t="s">
        <v>42</v>
      </c>
      <c r="K254" s="23" t="s">
        <v>43</v>
      </c>
      <c r="L254" s="26" t="s">
        <v>193</v>
      </c>
    </row>
    <row r="255" spans="2:12" s="51" customFormat="1" ht="23.25" customHeight="1">
      <c r="B255" s="35">
        <v>14111533</v>
      </c>
      <c r="C255" s="21" t="s">
        <v>1052</v>
      </c>
      <c r="D255" s="50">
        <v>42418</v>
      </c>
      <c r="E255" s="23" t="s">
        <v>76</v>
      </c>
      <c r="F255" s="24" t="s">
        <v>191</v>
      </c>
      <c r="G255" s="23" t="s">
        <v>192</v>
      </c>
      <c r="H255" s="25">
        <v>7735</v>
      </c>
      <c r="I255" s="25">
        <v>7735</v>
      </c>
      <c r="J255" s="23" t="s">
        <v>42</v>
      </c>
      <c r="K255" s="23" t="s">
        <v>43</v>
      </c>
      <c r="L255" s="26" t="s">
        <v>193</v>
      </c>
    </row>
    <row r="256" spans="2:12" s="51" customFormat="1" ht="23.25" customHeight="1">
      <c r="B256" s="35">
        <v>14111533</v>
      </c>
      <c r="C256" s="21" t="s">
        <v>1053</v>
      </c>
      <c r="D256" s="50">
        <v>42418</v>
      </c>
      <c r="E256" s="23" t="s">
        <v>76</v>
      </c>
      <c r="F256" s="24" t="s">
        <v>191</v>
      </c>
      <c r="G256" s="23" t="s">
        <v>192</v>
      </c>
      <c r="H256" s="25">
        <v>7735</v>
      </c>
      <c r="I256" s="25">
        <v>7735</v>
      </c>
      <c r="J256" s="23" t="s">
        <v>42</v>
      </c>
      <c r="K256" s="23" t="s">
        <v>43</v>
      </c>
      <c r="L256" s="26" t="s">
        <v>193</v>
      </c>
    </row>
    <row r="257" spans="2:12" s="51" customFormat="1" ht="23.25" customHeight="1">
      <c r="B257" s="35">
        <v>14111606</v>
      </c>
      <c r="C257" s="21" t="s">
        <v>1054</v>
      </c>
      <c r="D257" s="50">
        <v>42418</v>
      </c>
      <c r="E257" s="23" t="s">
        <v>76</v>
      </c>
      <c r="F257" s="24" t="s">
        <v>191</v>
      </c>
      <c r="G257" s="23" t="s">
        <v>192</v>
      </c>
      <c r="H257" s="25">
        <v>6167</v>
      </c>
      <c r="I257" s="25">
        <v>6167</v>
      </c>
      <c r="J257" s="23" t="s">
        <v>42</v>
      </c>
      <c r="K257" s="23" t="s">
        <v>43</v>
      </c>
      <c r="L257" s="26" t="s">
        <v>193</v>
      </c>
    </row>
    <row r="258" spans="2:12" s="51" customFormat="1" ht="12">
      <c r="B258" s="35">
        <v>14121807</v>
      </c>
      <c r="C258" s="21" t="s">
        <v>1055</v>
      </c>
      <c r="D258" s="50">
        <v>42418</v>
      </c>
      <c r="E258" s="23" t="s">
        <v>76</v>
      </c>
      <c r="F258" s="24" t="s">
        <v>191</v>
      </c>
      <c r="G258" s="23" t="s">
        <v>192</v>
      </c>
      <c r="H258" s="25">
        <v>2798</v>
      </c>
      <c r="I258" s="25">
        <v>2798</v>
      </c>
      <c r="J258" s="23" t="s">
        <v>42</v>
      </c>
      <c r="K258" s="23" t="s">
        <v>43</v>
      </c>
      <c r="L258" s="26" t="s">
        <v>193</v>
      </c>
    </row>
    <row r="259" spans="2:12" s="51" customFormat="1" ht="12">
      <c r="B259" s="35">
        <v>60123600</v>
      </c>
      <c r="C259" s="21" t="s">
        <v>1056</v>
      </c>
      <c r="D259" s="50">
        <v>42418</v>
      </c>
      <c r="E259" s="23" t="s">
        <v>76</v>
      </c>
      <c r="F259" s="24" t="s">
        <v>191</v>
      </c>
      <c r="G259" s="23" t="s">
        <v>192</v>
      </c>
      <c r="H259" s="25">
        <v>26562</v>
      </c>
      <c r="I259" s="25">
        <v>26562</v>
      </c>
      <c r="J259" s="23" t="s">
        <v>42</v>
      </c>
      <c r="K259" s="23" t="s">
        <v>43</v>
      </c>
      <c r="L259" s="26" t="s">
        <v>193</v>
      </c>
    </row>
    <row r="260" spans="2:12" s="51" customFormat="1" ht="19.5" customHeight="1">
      <c r="B260" s="35">
        <v>14111606</v>
      </c>
      <c r="C260" s="21" t="s">
        <v>1057</v>
      </c>
      <c r="D260" s="50">
        <v>42418</v>
      </c>
      <c r="E260" s="23" t="s">
        <v>76</v>
      </c>
      <c r="F260" s="24" t="s">
        <v>191</v>
      </c>
      <c r="G260" s="23" t="s">
        <v>192</v>
      </c>
      <c r="H260" s="25">
        <v>171294</v>
      </c>
      <c r="I260" s="25">
        <v>171294</v>
      </c>
      <c r="J260" s="23" t="s">
        <v>42</v>
      </c>
      <c r="K260" s="23" t="s">
        <v>43</v>
      </c>
      <c r="L260" s="26" t="s">
        <v>193</v>
      </c>
    </row>
    <row r="261" spans="2:12" s="51" customFormat="1" ht="12">
      <c r="B261" s="35">
        <v>14111508</v>
      </c>
      <c r="C261" s="21" t="s">
        <v>1058</v>
      </c>
      <c r="D261" s="50">
        <v>42418</v>
      </c>
      <c r="E261" s="23" t="s">
        <v>76</v>
      </c>
      <c r="F261" s="24" t="s">
        <v>191</v>
      </c>
      <c r="G261" s="23" t="s">
        <v>192</v>
      </c>
      <c r="H261" s="25">
        <v>188708</v>
      </c>
      <c r="I261" s="25">
        <v>188708</v>
      </c>
      <c r="J261" s="23" t="s">
        <v>42</v>
      </c>
      <c r="K261" s="23" t="s">
        <v>43</v>
      </c>
      <c r="L261" s="26" t="s">
        <v>193</v>
      </c>
    </row>
    <row r="262" spans="2:12" s="51" customFormat="1" ht="12">
      <c r="B262" s="35">
        <v>14111508</v>
      </c>
      <c r="C262" s="21" t="s">
        <v>1059</v>
      </c>
      <c r="D262" s="50">
        <v>42418</v>
      </c>
      <c r="E262" s="23" t="s">
        <v>76</v>
      </c>
      <c r="F262" s="24" t="s">
        <v>191</v>
      </c>
      <c r="G262" s="23" t="s">
        <v>192</v>
      </c>
      <c r="H262" s="25">
        <v>12581</v>
      </c>
      <c r="I262" s="25">
        <v>12581</v>
      </c>
      <c r="J262" s="23" t="s">
        <v>42</v>
      </c>
      <c r="K262" s="23" t="s">
        <v>43</v>
      </c>
      <c r="L262" s="26" t="s">
        <v>193</v>
      </c>
    </row>
    <row r="263" spans="2:12" s="51" customFormat="1" ht="24.75" customHeight="1">
      <c r="B263" s="35">
        <v>14111818</v>
      </c>
      <c r="C263" s="21" t="s">
        <v>1060</v>
      </c>
      <c r="D263" s="50">
        <v>42418</v>
      </c>
      <c r="E263" s="23" t="s">
        <v>76</v>
      </c>
      <c r="F263" s="24" t="s">
        <v>191</v>
      </c>
      <c r="G263" s="23" t="s">
        <v>192</v>
      </c>
      <c r="H263" s="25">
        <v>93641</v>
      </c>
      <c r="I263" s="25">
        <v>93641</v>
      </c>
      <c r="J263" s="23" t="s">
        <v>42</v>
      </c>
      <c r="K263" s="23" t="s">
        <v>43</v>
      </c>
      <c r="L263" s="26" t="s">
        <v>193</v>
      </c>
    </row>
    <row r="264" spans="2:12" s="51" customFormat="1" ht="24.75" customHeight="1">
      <c r="B264" s="35">
        <v>14111510</v>
      </c>
      <c r="C264" s="21" t="s">
        <v>1061</v>
      </c>
      <c r="D264" s="50">
        <v>42418</v>
      </c>
      <c r="E264" s="23" t="s">
        <v>76</v>
      </c>
      <c r="F264" s="24" t="s">
        <v>191</v>
      </c>
      <c r="G264" s="23" t="s">
        <v>192</v>
      </c>
      <c r="H264" s="25">
        <v>208887</v>
      </c>
      <c r="I264" s="25">
        <v>208887</v>
      </c>
      <c r="J264" s="23" t="s">
        <v>42</v>
      </c>
      <c r="K264" s="23" t="s">
        <v>43</v>
      </c>
      <c r="L264" s="26" t="s">
        <v>193</v>
      </c>
    </row>
    <row r="265" spans="2:12" s="51" customFormat="1" ht="12">
      <c r="B265" s="35">
        <v>14111503</v>
      </c>
      <c r="C265" s="21" t="s">
        <v>1062</v>
      </c>
      <c r="D265" s="50">
        <v>42418</v>
      </c>
      <c r="E265" s="23" t="s">
        <v>76</v>
      </c>
      <c r="F265" s="24" t="s">
        <v>191</v>
      </c>
      <c r="G265" s="23" t="s">
        <v>192</v>
      </c>
      <c r="H265" s="25">
        <v>12181</v>
      </c>
      <c r="I265" s="25">
        <v>12181</v>
      </c>
      <c r="J265" s="23" t="s">
        <v>42</v>
      </c>
      <c r="K265" s="23" t="s">
        <v>43</v>
      </c>
      <c r="L265" s="26" t="s">
        <v>193</v>
      </c>
    </row>
    <row r="266" spans="2:12" s="51" customFormat="1" ht="12">
      <c r="B266" s="20">
        <v>60121226</v>
      </c>
      <c r="C266" s="21" t="s">
        <v>1063</v>
      </c>
      <c r="D266" s="50">
        <v>42418</v>
      </c>
      <c r="E266" s="23" t="s">
        <v>76</v>
      </c>
      <c r="F266" s="24" t="s">
        <v>191</v>
      </c>
      <c r="G266" s="23" t="s">
        <v>192</v>
      </c>
      <c r="H266" s="25">
        <v>3711</v>
      </c>
      <c r="I266" s="25">
        <v>3711</v>
      </c>
      <c r="J266" s="23" t="s">
        <v>42</v>
      </c>
      <c r="K266" s="23" t="s">
        <v>43</v>
      </c>
      <c r="L266" s="26" t="s">
        <v>193</v>
      </c>
    </row>
    <row r="267" spans="2:12" s="51" customFormat="1" ht="16.5" customHeight="1">
      <c r="B267" s="35">
        <v>14121901</v>
      </c>
      <c r="C267" s="21" t="s">
        <v>1064</v>
      </c>
      <c r="D267" s="50">
        <v>42418</v>
      </c>
      <c r="E267" s="23" t="s">
        <v>76</v>
      </c>
      <c r="F267" s="24" t="s">
        <v>191</v>
      </c>
      <c r="G267" s="23" t="s">
        <v>192</v>
      </c>
      <c r="H267" s="25">
        <v>8039</v>
      </c>
      <c r="I267" s="25">
        <v>8039</v>
      </c>
      <c r="J267" s="23" t="s">
        <v>42</v>
      </c>
      <c r="K267" s="23" t="s">
        <v>43</v>
      </c>
      <c r="L267" s="26" t="s">
        <v>193</v>
      </c>
    </row>
    <row r="268" spans="2:12" s="51" customFormat="1" ht="16.5" customHeight="1">
      <c r="B268" s="35">
        <v>14121901</v>
      </c>
      <c r="C268" s="21" t="s">
        <v>1065</v>
      </c>
      <c r="D268" s="50">
        <v>42418</v>
      </c>
      <c r="E268" s="23" t="s">
        <v>76</v>
      </c>
      <c r="F268" s="24" t="s">
        <v>191</v>
      </c>
      <c r="G268" s="23" t="s">
        <v>192</v>
      </c>
      <c r="H268" s="25">
        <v>8922</v>
      </c>
      <c r="I268" s="25">
        <v>8922</v>
      </c>
      <c r="J268" s="23" t="s">
        <v>42</v>
      </c>
      <c r="K268" s="23" t="s">
        <v>43</v>
      </c>
      <c r="L268" s="26" t="s">
        <v>193</v>
      </c>
    </row>
    <row r="269" spans="2:12" s="51" customFormat="1" ht="12">
      <c r="B269" s="35">
        <v>14111523</v>
      </c>
      <c r="C269" s="21" t="s">
        <v>1066</v>
      </c>
      <c r="D269" s="50">
        <v>42418</v>
      </c>
      <c r="E269" s="23" t="s">
        <v>76</v>
      </c>
      <c r="F269" s="24" t="s">
        <v>191</v>
      </c>
      <c r="G269" s="23" t="s">
        <v>192</v>
      </c>
      <c r="H269" s="25">
        <v>13155</v>
      </c>
      <c r="I269" s="25">
        <v>13155</v>
      </c>
      <c r="J269" s="23" t="s">
        <v>42</v>
      </c>
      <c r="K269" s="23" t="s">
        <v>43</v>
      </c>
      <c r="L269" s="26" t="s">
        <v>193</v>
      </c>
    </row>
    <row r="270" spans="2:12" s="51" customFormat="1" ht="19.5" customHeight="1">
      <c r="B270" s="35">
        <v>14111507</v>
      </c>
      <c r="C270" s="21" t="s">
        <v>1067</v>
      </c>
      <c r="D270" s="50">
        <v>42418</v>
      </c>
      <c r="E270" s="23" t="s">
        <v>76</v>
      </c>
      <c r="F270" s="24" t="s">
        <v>191</v>
      </c>
      <c r="G270" s="23" t="s">
        <v>192</v>
      </c>
      <c r="H270" s="25">
        <v>17632</v>
      </c>
      <c r="I270" s="25">
        <v>17632</v>
      </c>
      <c r="J270" s="23" t="s">
        <v>42</v>
      </c>
      <c r="K270" s="23" t="s">
        <v>43</v>
      </c>
      <c r="L270" s="26" t="s">
        <v>193</v>
      </c>
    </row>
    <row r="271" spans="2:12" s="51" customFormat="1" ht="19.5" customHeight="1">
      <c r="B271" s="35">
        <v>14121901</v>
      </c>
      <c r="C271" s="21" t="s">
        <v>1068</v>
      </c>
      <c r="D271" s="50">
        <v>42418</v>
      </c>
      <c r="E271" s="23" t="s">
        <v>76</v>
      </c>
      <c r="F271" s="24" t="s">
        <v>191</v>
      </c>
      <c r="G271" s="23" t="s">
        <v>192</v>
      </c>
      <c r="H271" s="25">
        <v>42938</v>
      </c>
      <c r="I271" s="25">
        <v>42938</v>
      </c>
      <c r="J271" s="23" t="s">
        <v>42</v>
      </c>
      <c r="K271" s="23" t="s">
        <v>43</v>
      </c>
      <c r="L271" s="26" t="s">
        <v>193</v>
      </c>
    </row>
    <row r="272" spans="2:12" s="51" customFormat="1" ht="19.5" customHeight="1">
      <c r="B272" s="20">
        <v>60121117</v>
      </c>
      <c r="C272" s="21" t="s">
        <v>1069</v>
      </c>
      <c r="D272" s="50">
        <v>42418</v>
      </c>
      <c r="E272" s="23" t="s">
        <v>76</v>
      </c>
      <c r="F272" s="24" t="s">
        <v>191</v>
      </c>
      <c r="G272" s="23" t="s">
        <v>192</v>
      </c>
      <c r="H272" s="25">
        <v>1218</v>
      </c>
      <c r="I272" s="25">
        <v>1218</v>
      </c>
      <c r="J272" s="23" t="s">
        <v>42</v>
      </c>
      <c r="K272" s="23" t="s">
        <v>43</v>
      </c>
      <c r="L272" s="26" t="s">
        <v>193</v>
      </c>
    </row>
    <row r="273" spans="2:12" s="51" customFormat="1" ht="31.5" customHeight="1">
      <c r="B273" s="20">
        <v>14122107</v>
      </c>
      <c r="C273" s="21" t="s">
        <v>1070</v>
      </c>
      <c r="D273" s="50">
        <v>42418</v>
      </c>
      <c r="E273" s="23" t="s">
        <v>76</v>
      </c>
      <c r="F273" s="24" t="s">
        <v>191</v>
      </c>
      <c r="G273" s="23" t="s">
        <v>192</v>
      </c>
      <c r="H273" s="25">
        <v>11762</v>
      </c>
      <c r="I273" s="25">
        <v>11762</v>
      </c>
      <c r="J273" s="23" t="s">
        <v>42</v>
      </c>
      <c r="K273" s="23" t="s">
        <v>43</v>
      </c>
      <c r="L273" s="26" t="s">
        <v>193</v>
      </c>
    </row>
    <row r="274" spans="2:12" s="51" customFormat="1" ht="12">
      <c r="B274" s="35">
        <v>14111606</v>
      </c>
      <c r="C274" s="21" t="s">
        <v>1071</v>
      </c>
      <c r="D274" s="50">
        <v>42418</v>
      </c>
      <c r="E274" s="23" t="s">
        <v>76</v>
      </c>
      <c r="F274" s="24" t="s">
        <v>191</v>
      </c>
      <c r="G274" s="23" t="s">
        <v>192</v>
      </c>
      <c r="H274" s="25">
        <v>1235</v>
      </c>
      <c r="I274" s="25">
        <v>1235</v>
      </c>
      <c r="J274" s="23" t="s">
        <v>42</v>
      </c>
      <c r="K274" s="23" t="s">
        <v>43</v>
      </c>
      <c r="L274" s="26" t="s">
        <v>193</v>
      </c>
    </row>
    <row r="275" spans="2:12" s="51" customFormat="1" ht="22.5" customHeight="1">
      <c r="B275" s="35">
        <v>14111606</v>
      </c>
      <c r="C275" s="21" t="s">
        <v>1072</v>
      </c>
      <c r="D275" s="50">
        <v>42418</v>
      </c>
      <c r="E275" s="23" t="s">
        <v>76</v>
      </c>
      <c r="F275" s="24" t="s">
        <v>191</v>
      </c>
      <c r="G275" s="23" t="s">
        <v>192</v>
      </c>
      <c r="H275" s="25">
        <v>3030</v>
      </c>
      <c r="I275" s="25">
        <v>3030</v>
      </c>
      <c r="J275" s="23" t="s">
        <v>42</v>
      </c>
      <c r="K275" s="23" t="s">
        <v>43</v>
      </c>
      <c r="L275" s="26" t="s">
        <v>193</v>
      </c>
    </row>
    <row r="276" spans="2:12" s="51" customFormat="1" ht="12">
      <c r="B276" s="35">
        <v>14111606</v>
      </c>
      <c r="C276" s="21" t="s">
        <v>1073</v>
      </c>
      <c r="D276" s="50">
        <v>42418</v>
      </c>
      <c r="E276" s="23" t="s">
        <v>76</v>
      </c>
      <c r="F276" s="24" t="s">
        <v>191</v>
      </c>
      <c r="G276" s="23" t="s">
        <v>192</v>
      </c>
      <c r="H276" s="25">
        <v>1408</v>
      </c>
      <c r="I276" s="25">
        <v>1408</v>
      </c>
      <c r="J276" s="23" t="s">
        <v>42</v>
      </c>
      <c r="K276" s="23" t="s">
        <v>43</v>
      </c>
      <c r="L276" s="26" t="s">
        <v>193</v>
      </c>
    </row>
    <row r="277" spans="2:12" s="51" customFormat="1" ht="12">
      <c r="B277" s="20">
        <v>11131507</v>
      </c>
      <c r="C277" s="21" t="s">
        <v>1074</v>
      </c>
      <c r="D277" s="50">
        <v>42418</v>
      </c>
      <c r="E277" s="23" t="s">
        <v>76</v>
      </c>
      <c r="F277" s="24" t="s">
        <v>191</v>
      </c>
      <c r="G277" s="23" t="s">
        <v>192</v>
      </c>
      <c r="H277" s="25">
        <v>5158</v>
      </c>
      <c r="I277" s="25">
        <v>5158</v>
      </c>
      <c r="J277" s="23" t="s">
        <v>42</v>
      </c>
      <c r="K277" s="23" t="s">
        <v>43</v>
      </c>
      <c r="L277" s="26" t="s">
        <v>193</v>
      </c>
    </row>
    <row r="278" spans="2:12" s="51" customFormat="1" ht="18.75" customHeight="1">
      <c r="B278" s="35">
        <v>14111606</v>
      </c>
      <c r="C278" s="21" t="s">
        <v>1075</v>
      </c>
      <c r="D278" s="50">
        <v>42418</v>
      </c>
      <c r="E278" s="23" t="s">
        <v>76</v>
      </c>
      <c r="F278" s="24" t="s">
        <v>191</v>
      </c>
      <c r="G278" s="23" t="s">
        <v>192</v>
      </c>
      <c r="H278" s="25">
        <v>6205</v>
      </c>
      <c r="I278" s="25">
        <v>6205</v>
      </c>
      <c r="J278" s="23" t="s">
        <v>42</v>
      </c>
      <c r="K278" s="23" t="s">
        <v>43</v>
      </c>
      <c r="L278" s="26" t="s">
        <v>193</v>
      </c>
    </row>
    <row r="279" spans="2:12" s="51" customFormat="1" ht="35.25" customHeight="1">
      <c r="B279" s="35">
        <v>14111606</v>
      </c>
      <c r="C279" s="21" t="s">
        <v>1076</v>
      </c>
      <c r="D279" s="50">
        <v>42418</v>
      </c>
      <c r="E279" s="23" t="s">
        <v>76</v>
      </c>
      <c r="F279" s="24" t="s">
        <v>191</v>
      </c>
      <c r="G279" s="23" t="s">
        <v>192</v>
      </c>
      <c r="H279" s="25">
        <v>7080</v>
      </c>
      <c r="I279" s="25">
        <v>7080</v>
      </c>
      <c r="J279" s="23" t="s">
        <v>42</v>
      </c>
      <c r="K279" s="23" t="s">
        <v>43</v>
      </c>
      <c r="L279" s="26" t="s">
        <v>193</v>
      </c>
    </row>
    <row r="280" spans="2:12" s="51" customFormat="1" ht="18" customHeight="1">
      <c r="B280" s="35">
        <v>14122105</v>
      </c>
      <c r="C280" s="21" t="s">
        <v>1077</v>
      </c>
      <c r="D280" s="50">
        <v>42418</v>
      </c>
      <c r="E280" s="23" t="s">
        <v>76</v>
      </c>
      <c r="F280" s="24" t="s">
        <v>191</v>
      </c>
      <c r="G280" s="23" t="s">
        <v>192</v>
      </c>
      <c r="H280" s="25">
        <v>2840</v>
      </c>
      <c r="I280" s="25">
        <v>2840</v>
      </c>
      <c r="J280" s="23" t="s">
        <v>42</v>
      </c>
      <c r="K280" s="23" t="s">
        <v>43</v>
      </c>
      <c r="L280" s="26" t="s">
        <v>193</v>
      </c>
    </row>
    <row r="281" spans="2:12" s="51" customFormat="1" ht="18" customHeight="1">
      <c r="B281" s="35">
        <v>14111606</v>
      </c>
      <c r="C281" s="21" t="s">
        <v>1078</v>
      </c>
      <c r="D281" s="50">
        <v>42418</v>
      </c>
      <c r="E281" s="23" t="s">
        <v>76</v>
      </c>
      <c r="F281" s="24" t="s">
        <v>191</v>
      </c>
      <c r="G281" s="23" t="s">
        <v>192</v>
      </c>
      <c r="H281" s="25">
        <v>465736</v>
      </c>
      <c r="I281" s="25">
        <v>465736</v>
      </c>
      <c r="J281" s="23" t="s">
        <v>42</v>
      </c>
      <c r="K281" s="23" t="s">
        <v>43</v>
      </c>
      <c r="L281" s="26" t="s">
        <v>193</v>
      </c>
    </row>
    <row r="282" spans="2:12" s="51" customFormat="1" ht="31.5" customHeight="1">
      <c r="B282" s="35">
        <v>14111515</v>
      </c>
      <c r="C282" s="21" t="s">
        <v>1079</v>
      </c>
      <c r="D282" s="50">
        <v>42418</v>
      </c>
      <c r="E282" s="23" t="s">
        <v>76</v>
      </c>
      <c r="F282" s="24" t="s">
        <v>191</v>
      </c>
      <c r="G282" s="23" t="s">
        <v>192</v>
      </c>
      <c r="H282" s="25">
        <v>5885</v>
      </c>
      <c r="I282" s="25">
        <v>5885</v>
      </c>
      <c r="J282" s="23" t="s">
        <v>42</v>
      </c>
      <c r="K282" s="23" t="s">
        <v>43</v>
      </c>
      <c r="L282" s="26" t="s">
        <v>193</v>
      </c>
    </row>
    <row r="283" spans="2:12" s="51" customFormat="1" ht="24" customHeight="1">
      <c r="B283" s="35">
        <v>14111530</v>
      </c>
      <c r="C283" s="21" t="s">
        <v>1080</v>
      </c>
      <c r="D283" s="50">
        <v>42418</v>
      </c>
      <c r="E283" s="23" t="s">
        <v>76</v>
      </c>
      <c r="F283" s="24" t="s">
        <v>191</v>
      </c>
      <c r="G283" s="23" t="s">
        <v>192</v>
      </c>
      <c r="H283" s="25">
        <v>1207582</v>
      </c>
      <c r="I283" s="25">
        <v>1207582</v>
      </c>
      <c r="J283" s="23" t="s">
        <v>42</v>
      </c>
      <c r="K283" s="23" t="s">
        <v>43</v>
      </c>
      <c r="L283" s="26" t="s">
        <v>193</v>
      </c>
    </row>
    <row r="284" spans="2:12" s="51" customFormat="1" ht="24" customHeight="1">
      <c r="B284" s="35">
        <v>14111530</v>
      </c>
      <c r="C284" s="21" t="s">
        <v>1081</v>
      </c>
      <c r="D284" s="50">
        <v>42418</v>
      </c>
      <c r="E284" s="23" t="s">
        <v>76</v>
      </c>
      <c r="F284" s="24" t="s">
        <v>191</v>
      </c>
      <c r="G284" s="23" t="s">
        <v>192</v>
      </c>
      <c r="H284" s="25">
        <v>915548</v>
      </c>
      <c r="I284" s="25">
        <v>915548</v>
      </c>
      <c r="J284" s="23" t="s">
        <v>42</v>
      </c>
      <c r="K284" s="23" t="s">
        <v>43</v>
      </c>
      <c r="L284" s="26" t="s">
        <v>193</v>
      </c>
    </row>
    <row r="285" spans="2:12" s="51" customFormat="1" ht="24" customHeight="1">
      <c r="B285" s="52">
        <v>14111530</v>
      </c>
      <c r="C285" s="21" t="s">
        <v>1082</v>
      </c>
      <c r="D285" s="50">
        <v>42418</v>
      </c>
      <c r="E285" s="23" t="s">
        <v>76</v>
      </c>
      <c r="F285" s="24" t="s">
        <v>191</v>
      </c>
      <c r="G285" s="23" t="s">
        <v>192</v>
      </c>
      <c r="H285" s="25">
        <v>366644</v>
      </c>
      <c r="I285" s="25">
        <v>366644</v>
      </c>
      <c r="J285" s="23" t="s">
        <v>42</v>
      </c>
      <c r="K285" s="23" t="s">
        <v>43</v>
      </c>
      <c r="L285" s="26" t="s">
        <v>193</v>
      </c>
    </row>
    <row r="286" spans="2:12" s="51" customFormat="1" ht="28.5" customHeight="1">
      <c r="B286" s="52">
        <v>55121606</v>
      </c>
      <c r="C286" s="21" t="s">
        <v>1083</v>
      </c>
      <c r="D286" s="50">
        <v>42418</v>
      </c>
      <c r="E286" s="23" t="s">
        <v>76</v>
      </c>
      <c r="F286" s="24" t="s">
        <v>191</v>
      </c>
      <c r="G286" s="23" t="s">
        <v>192</v>
      </c>
      <c r="H286" s="25">
        <v>35629</v>
      </c>
      <c r="I286" s="25">
        <v>35629</v>
      </c>
      <c r="J286" s="23" t="s">
        <v>42</v>
      </c>
      <c r="K286" s="23" t="s">
        <v>43</v>
      </c>
      <c r="L286" s="26" t="s">
        <v>193</v>
      </c>
    </row>
    <row r="287" spans="2:12" s="51" customFormat="1" ht="12">
      <c r="B287" s="35">
        <v>44121503</v>
      </c>
      <c r="C287" s="21" t="s">
        <v>1084</v>
      </c>
      <c r="D287" s="50">
        <v>42418</v>
      </c>
      <c r="E287" s="23" t="s">
        <v>76</v>
      </c>
      <c r="F287" s="24" t="s">
        <v>191</v>
      </c>
      <c r="G287" s="23" t="s">
        <v>192</v>
      </c>
      <c r="H287" s="25">
        <v>69431</v>
      </c>
      <c r="I287" s="25">
        <v>69431</v>
      </c>
      <c r="J287" s="23" t="s">
        <v>42</v>
      </c>
      <c r="K287" s="23" t="s">
        <v>43</v>
      </c>
      <c r="L287" s="26" t="s">
        <v>193</v>
      </c>
    </row>
    <row r="288" spans="2:12" s="51" customFormat="1" ht="12">
      <c r="B288" s="52">
        <v>44121503</v>
      </c>
      <c r="C288" s="21" t="s">
        <v>1085</v>
      </c>
      <c r="D288" s="50">
        <v>42418</v>
      </c>
      <c r="E288" s="23" t="s">
        <v>76</v>
      </c>
      <c r="F288" s="24" t="s">
        <v>191</v>
      </c>
      <c r="G288" s="23" t="s">
        <v>192</v>
      </c>
      <c r="H288" s="25">
        <v>95924</v>
      </c>
      <c r="I288" s="25">
        <v>95924</v>
      </c>
      <c r="J288" s="23" t="s">
        <v>42</v>
      </c>
      <c r="K288" s="23" t="s">
        <v>43</v>
      </c>
      <c r="L288" s="26" t="s">
        <v>193</v>
      </c>
    </row>
    <row r="289" spans="2:12" s="51" customFormat="1" ht="12">
      <c r="B289" s="35">
        <v>44121503</v>
      </c>
      <c r="C289" s="21" t="s">
        <v>1086</v>
      </c>
      <c r="D289" s="50">
        <v>42418</v>
      </c>
      <c r="E289" s="23" t="s">
        <v>76</v>
      </c>
      <c r="F289" s="24" t="s">
        <v>191</v>
      </c>
      <c r="G289" s="23" t="s">
        <v>192</v>
      </c>
      <c r="H289" s="25">
        <v>339847</v>
      </c>
      <c r="I289" s="25">
        <v>339847</v>
      </c>
      <c r="J289" s="23" t="s">
        <v>42</v>
      </c>
      <c r="K289" s="23" t="s">
        <v>43</v>
      </c>
      <c r="L289" s="26" t="s">
        <v>193</v>
      </c>
    </row>
    <row r="290" spans="2:12" s="51" customFormat="1" ht="12">
      <c r="B290" s="35">
        <v>44121503</v>
      </c>
      <c r="C290" s="21" t="s">
        <v>1087</v>
      </c>
      <c r="D290" s="50">
        <v>42418</v>
      </c>
      <c r="E290" s="23" t="s">
        <v>76</v>
      </c>
      <c r="F290" s="24" t="s">
        <v>191</v>
      </c>
      <c r="G290" s="23" t="s">
        <v>192</v>
      </c>
      <c r="H290" s="25">
        <v>38903</v>
      </c>
      <c r="I290" s="25">
        <v>38903</v>
      </c>
      <c r="J290" s="23" t="s">
        <v>42</v>
      </c>
      <c r="K290" s="23" t="s">
        <v>43</v>
      </c>
      <c r="L290" s="26" t="s">
        <v>193</v>
      </c>
    </row>
    <row r="291" spans="2:12" s="51" customFormat="1" ht="12">
      <c r="B291" s="35">
        <v>44121503</v>
      </c>
      <c r="C291" s="21" t="s">
        <v>1088</v>
      </c>
      <c r="D291" s="50">
        <v>42418</v>
      </c>
      <c r="E291" s="23" t="s">
        <v>76</v>
      </c>
      <c r="F291" s="24" t="s">
        <v>191</v>
      </c>
      <c r="G291" s="23" t="s">
        <v>192</v>
      </c>
      <c r="H291" s="25">
        <v>349439</v>
      </c>
      <c r="I291" s="25">
        <v>349439</v>
      </c>
      <c r="J291" s="23" t="s">
        <v>42</v>
      </c>
      <c r="K291" s="23" t="s">
        <v>43</v>
      </c>
      <c r="L291" s="26" t="s">
        <v>193</v>
      </c>
    </row>
    <row r="292" spans="2:12" s="51" customFormat="1" ht="12">
      <c r="B292" s="35">
        <v>44121503</v>
      </c>
      <c r="C292" s="21" t="s">
        <v>1089</v>
      </c>
      <c r="D292" s="50">
        <v>42418</v>
      </c>
      <c r="E292" s="23" t="s">
        <v>76</v>
      </c>
      <c r="F292" s="24" t="s">
        <v>191</v>
      </c>
      <c r="G292" s="23" t="s">
        <v>192</v>
      </c>
      <c r="H292" s="25">
        <v>3121</v>
      </c>
      <c r="I292" s="25">
        <v>3121</v>
      </c>
      <c r="J292" s="23" t="s">
        <v>42</v>
      </c>
      <c r="K292" s="23" t="s">
        <v>43</v>
      </c>
      <c r="L292" s="26" t="s">
        <v>193</v>
      </c>
    </row>
    <row r="293" spans="2:12" s="51" customFormat="1" ht="23.25" customHeight="1">
      <c r="B293" s="52">
        <v>24111503</v>
      </c>
      <c r="C293" s="21" t="s">
        <v>1090</v>
      </c>
      <c r="D293" s="50">
        <v>42418</v>
      </c>
      <c r="E293" s="23" t="s">
        <v>76</v>
      </c>
      <c r="F293" s="24" t="s">
        <v>191</v>
      </c>
      <c r="G293" s="23" t="s">
        <v>192</v>
      </c>
      <c r="H293" s="25">
        <v>24895</v>
      </c>
      <c r="I293" s="25">
        <v>24895</v>
      </c>
      <c r="J293" s="23" t="s">
        <v>42</v>
      </c>
      <c r="K293" s="23" t="s">
        <v>43</v>
      </c>
      <c r="L293" s="26" t="s">
        <v>193</v>
      </c>
    </row>
    <row r="294" spans="2:12" s="51" customFormat="1" ht="23.25" customHeight="1">
      <c r="B294" s="35">
        <v>14111604</v>
      </c>
      <c r="C294" s="21" t="s">
        <v>1091</v>
      </c>
      <c r="D294" s="50">
        <v>42418</v>
      </c>
      <c r="E294" s="23" t="s">
        <v>76</v>
      </c>
      <c r="F294" s="24" t="s">
        <v>191</v>
      </c>
      <c r="G294" s="23" t="s">
        <v>192</v>
      </c>
      <c r="H294" s="25">
        <v>294625</v>
      </c>
      <c r="I294" s="25">
        <v>294625</v>
      </c>
      <c r="J294" s="23" t="s">
        <v>42</v>
      </c>
      <c r="K294" s="23" t="s">
        <v>43</v>
      </c>
      <c r="L294" s="26" t="s">
        <v>193</v>
      </c>
    </row>
    <row r="295" spans="2:12" s="51" customFormat="1" ht="23.25" customHeight="1">
      <c r="B295" s="35">
        <v>24101510</v>
      </c>
      <c r="C295" s="21" t="s">
        <v>1092</v>
      </c>
      <c r="D295" s="50">
        <v>42418</v>
      </c>
      <c r="E295" s="23" t="s">
        <v>76</v>
      </c>
      <c r="F295" s="24" t="s">
        <v>191</v>
      </c>
      <c r="G295" s="23" t="s">
        <v>192</v>
      </c>
      <c r="H295" s="25">
        <v>148855</v>
      </c>
      <c r="I295" s="25">
        <v>148855</v>
      </c>
      <c r="J295" s="23" t="s">
        <v>42</v>
      </c>
      <c r="K295" s="23" t="s">
        <v>43</v>
      </c>
      <c r="L295" s="26" t="s">
        <v>193</v>
      </c>
    </row>
    <row r="296" spans="2:12" s="51" customFormat="1" ht="23.25" customHeight="1">
      <c r="B296" s="35">
        <v>44121615</v>
      </c>
      <c r="C296" s="21" t="s">
        <v>1093</v>
      </c>
      <c r="D296" s="50">
        <v>42418</v>
      </c>
      <c r="E296" s="23" t="s">
        <v>76</v>
      </c>
      <c r="F296" s="24" t="s">
        <v>191</v>
      </c>
      <c r="G296" s="23" t="s">
        <v>192</v>
      </c>
      <c r="H296" s="25">
        <v>240329</v>
      </c>
      <c r="I296" s="25">
        <v>240329</v>
      </c>
      <c r="J296" s="23" t="s">
        <v>42</v>
      </c>
      <c r="K296" s="23" t="s">
        <v>43</v>
      </c>
      <c r="L296" s="26" t="s">
        <v>193</v>
      </c>
    </row>
    <row r="297" spans="2:12" s="51" customFormat="1" ht="23.25" customHeight="1">
      <c r="B297" s="35">
        <v>44121615</v>
      </c>
      <c r="C297" s="21" t="s">
        <v>1094</v>
      </c>
      <c r="D297" s="50">
        <v>42418</v>
      </c>
      <c r="E297" s="23" t="s">
        <v>76</v>
      </c>
      <c r="F297" s="24" t="s">
        <v>191</v>
      </c>
      <c r="G297" s="23" t="s">
        <v>192</v>
      </c>
      <c r="H297" s="25">
        <v>121011</v>
      </c>
      <c r="I297" s="25">
        <v>121011</v>
      </c>
      <c r="J297" s="23" t="s">
        <v>42</v>
      </c>
      <c r="K297" s="23" t="s">
        <v>43</v>
      </c>
      <c r="L297" s="26" t="s">
        <v>193</v>
      </c>
    </row>
    <row r="298" spans="2:12" s="51" customFormat="1" ht="23.25" customHeight="1">
      <c r="B298" s="52">
        <v>44102402</v>
      </c>
      <c r="C298" s="21" t="s">
        <v>1095</v>
      </c>
      <c r="D298" s="50">
        <v>42418</v>
      </c>
      <c r="E298" s="23" t="s">
        <v>76</v>
      </c>
      <c r="F298" s="24" t="s">
        <v>191</v>
      </c>
      <c r="G298" s="23" t="s">
        <v>192</v>
      </c>
      <c r="H298" s="25">
        <v>22682</v>
      </c>
      <c r="I298" s="25">
        <v>22682</v>
      </c>
      <c r="J298" s="23" t="s">
        <v>42</v>
      </c>
      <c r="K298" s="23" t="s">
        <v>43</v>
      </c>
      <c r="L298" s="26" t="s">
        <v>193</v>
      </c>
    </row>
    <row r="299" spans="2:12" s="51" customFormat="1" ht="24" customHeight="1">
      <c r="B299" s="52">
        <v>44102402</v>
      </c>
      <c r="C299" s="21" t="s">
        <v>1096</v>
      </c>
      <c r="D299" s="50">
        <v>42418</v>
      </c>
      <c r="E299" s="23" t="s">
        <v>76</v>
      </c>
      <c r="F299" s="24" t="s">
        <v>191</v>
      </c>
      <c r="G299" s="23" t="s">
        <v>192</v>
      </c>
      <c r="H299" s="25">
        <v>8889</v>
      </c>
      <c r="I299" s="25">
        <v>8889</v>
      </c>
      <c r="J299" s="23" t="s">
        <v>42</v>
      </c>
      <c r="K299" s="23" t="s">
        <v>43</v>
      </c>
      <c r="L299" s="26" t="s">
        <v>193</v>
      </c>
    </row>
    <row r="300" spans="2:12" s="51" customFormat="1" ht="32.25" customHeight="1">
      <c r="B300" s="35">
        <v>44101602</v>
      </c>
      <c r="C300" s="21" t="s">
        <v>1097</v>
      </c>
      <c r="D300" s="50">
        <v>42418</v>
      </c>
      <c r="E300" s="23" t="s">
        <v>76</v>
      </c>
      <c r="F300" s="24" t="s">
        <v>191</v>
      </c>
      <c r="G300" s="23" t="s">
        <v>192</v>
      </c>
      <c r="H300" s="25">
        <v>288116</v>
      </c>
      <c r="I300" s="25">
        <v>288116</v>
      </c>
      <c r="J300" s="23" t="s">
        <v>42</v>
      </c>
      <c r="K300" s="23" t="s">
        <v>43</v>
      </c>
      <c r="L300" s="26" t="s">
        <v>193</v>
      </c>
    </row>
    <row r="301" spans="2:12" s="51" customFormat="1" ht="25.5" customHeight="1">
      <c r="B301" s="35">
        <v>44101602</v>
      </c>
      <c r="C301" s="21" t="s">
        <v>1098</v>
      </c>
      <c r="D301" s="50">
        <v>42418</v>
      </c>
      <c r="E301" s="23" t="s">
        <v>76</v>
      </c>
      <c r="F301" s="24" t="s">
        <v>191</v>
      </c>
      <c r="G301" s="23" t="s">
        <v>192</v>
      </c>
      <c r="H301" s="25">
        <v>189808</v>
      </c>
      <c r="I301" s="25">
        <v>189808</v>
      </c>
      <c r="J301" s="23" t="s">
        <v>42</v>
      </c>
      <c r="K301" s="23" t="s">
        <v>43</v>
      </c>
      <c r="L301" s="26" t="s">
        <v>193</v>
      </c>
    </row>
    <row r="302" spans="2:12" s="51" customFormat="1" ht="25.5" customHeight="1">
      <c r="B302" s="35">
        <v>44102402</v>
      </c>
      <c r="C302" s="21" t="s">
        <v>1099</v>
      </c>
      <c r="D302" s="50">
        <v>42418</v>
      </c>
      <c r="E302" s="23" t="s">
        <v>76</v>
      </c>
      <c r="F302" s="24" t="s">
        <v>191</v>
      </c>
      <c r="G302" s="23" t="s">
        <v>192</v>
      </c>
      <c r="H302" s="25">
        <v>68960</v>
      </c>
      <c r="I302" s="25">
        <v>68960</v>
      </c>
      <c r="J302" s="23" t="s">
        <v>42</v>
      </c>
      <c r="K302" s="23" t="s">
        <v>43</v>
      </c>
      <c r="L302" s="26" t="s">
        <v>193</v>
      </c>
    </row>
    <row r="303" spans="2:12" s="51" customFormat="1" ht="25.5" customHeight="1">
      <c r="B303" s="35">
        <v>27112819</v>
      </c>
      <c r="C303" s="21" t="s">
        <v>1100</v>
      </c>
      <c r="D303" s="50">
        <v>42418</v>
      </c>
      <c r="E303" s="23" t="s">
        <v>76</v>
      </c>
      <c r="F303" s="24" t="s">
        <v>191</v>
      </c>
      <c r="G303" s="23" t="s">
        <v>192</v>
      </c>
      <c r="H303" s="25">
        <v>6076</v>
      </c>
      <c r="I303" s="25">
        <v>6076</v>
      </c>
      <c r="J303" s="23" t="s">
        <v>42</v>
      </c>
      <c r="K303" s="23" t="s">
        <v>43</v>
      </c>
      <c r="L303" s="26" t="s">
        <v>193</v>
      </c>
    </row>
    <row r="304" spans="2:12" s="51" customFormat="1" ht="23.25" customHeight="1">
      <c r="B304" s="35">
        <v>44121613</v>
      </c>
      <c r="C304" s="21" t="s">
        <v>1101</v>
      </c>
      <c r="D304" s="50">
        <v>42418</v>
      </c>
      <c r="E304" s="23" t="s">
        <v>76</v>
      </c>
      <c r="F304" s="24" t="s">
        <v>191</v>
      </c>
      <c r="G304" s="23" t="s">
        <v>192</v>
      </c>
      <c r="H304" s="25">
        <v>23511</v>
      </c>
      <c r="I304" s="25">
        <v>23511</v>
      </c>
      <c r="J304" s="23" t="s">
        <v>42</v>
      </c>
      <c r="K304" s="23" t="s">
        <v>43</v>
      </c>
      <c r="L304" s="26" t="s">
        <v>193</v>
      </c>
    </row>
    <row r="305" spans="2:12" s="51" customFormat="1" ht="26.25" customHeight="1">
      <c r="B305" s="35">
        <v>44121619</v>
      </c>
      <c r="C305" s="21" t="s">
        <v>1102</v>
      </c>
      <c r="D305" s="50">
        <v>42418</v>
      </c>
      <c r="E305" s="23" t="s">
        <v>76</v>
      </c>
      <c r="F305" s="24" t="s">
        <v>191</v>
      </c>
      <c r="G305" s="23" t="s">
        <v>192</v>
      </c>
      <c r="H305" s="25">
        <v>43223</v>
      </c>
      <c r="I305" s="25">
        <v>43223</v>
      </c>
      <c r="J305" s="23" t="s">
        <v>42</v>
      </c>
      <c r="K305" s="23" t="s">
        <v>43</v>
      </c>
      <c r="L305" s="26" t="s">
        <v>193</v>
      </c>
    </row>
    <row r="306" spans="2:12" s="51" customFormat="1" ht="24" customHeight="1">
      <c r="B306" s="35">
        <v>44121618</v>
      </c>
      <c r="C306" s="21" t="s">
        <v>1103</v>
      </c>
      <c r="D306" s="50">
        <v>42418</v>
      </c>
      <c r="E306" s="23" t="s">
        <v>76</v>
      </c>
      <c r="F306" s="24" t="s">
        <v>191</v>
      </c>
      <c r="G306" s="23" t="s">
        <v>192</v>
      </c>
      <c r="H306" s="25">
        <v>5265</v>
      </c>
      <c r="I306" s="25">
        <v>5265</v>
      </c>
      <c r="J306" s="23" t="s">
        <v>42</v>
      </c>
      <c r="K306" s="23" t="s">
        <v>43</v>
      </c>
      <c r="L306" s="26" t="s">
        <v>193</v>
      </c>
    </row>
    <row r="307" spans="2:12" s="51" customFormat="1" ht="27" customHeight="1">
      <c r="B307" s="20">
        <v>44111503</v>
      </c>
      <c r="C307" s="21" t="s">
        <v>1104</v>
      </c>
      <c r="D307" s="50">
        <v>42418</v>
      </c>
      <c r="E307" s="23" t="s">
        <v>76</v>
      </c>
      <c r="F307" s="24" t="s">
        <v>191</v>
      </c>
      <c r="G307" s="23" t="s">
        <v>192</v>
      </c>
      <c r="H307" s="25">
        <v>63170</v>
      </c>
      <c r="I307" s="25">
        <v>63170</v>
      </c>
      <c r="J307" s="23" t="s">
        <v>42</v>
      </c>
      <c r="K307" s="23" t="s">
        <v>43</v>
      </c>
      <c r="L307" s="26" t="s">
        <v>193</v>
      </c>
    </row>
    <row r="308" spans="2:12" s="51" customFormat="1" ht="27" customHeight="1">
      <c r="B308" s="20">
        <v>82121507</v>
      </c>
      <c r="C308" s="21" t="s">
        <v>1105</v>
      </c>
      <c r="D308" s="50">
        <v>42494</v>
      </c>
      <c r="E308" s="54" t="s">
        <v>194</v>
      </c>
      <c r="F308" s="24" t="s">
        <v>195</v>
      </c>
      <c r="G308" s="54" t="s">
        <v>196</v>
      </c>
      <c r="H308" s="25">
        <v>2010530</v>
      </c>
      <c r="I308" s="25">
        <v>2010530</v>
      </c>
      <c r="J308" s="54" t="s">
        <v>42</v>
      </c>
      <c r="K308" s="54" t="s">
        <v>43</v>
      </c>
      <c r="L308" s="55" t="s">
        <v>193</v>
      </c>
    </row>
    <row r="309" spans="2:12" s="51" customFormat="1" ht="42.75" customHeight="1">
      <c r="B309" s="20">
        <v>82121507</v>
      </c>
      <c r="C309" s="56" t="s">
        <v>1106</v>
      </c>
      <c r="D309" s="50">
        <v>42494</v>
      </c>
      <c r="E309" s="54" t="s">
        <v>194</v>
      </c>
      <c r="F309" s="24" t="s">
        <v>195</v>
      </c>
      <c r="G309" s="54" t="s">
        <v>196</v>
      </c>
      <c r="H309" s="25">
        <v>187250</v>
      </c>
      <c r="I309" s="25">
        <v>187250</v>
      </c>
      <c r="J309" s="23" t="s">
        <v>42</v>
      </c>
      <c r="K309" s="54" t="s">
        <v>43</v>
      </c>
      <c r="L309" s="55" t="s">
        <v>193</v>
      </c>
    </row>
    <row r="310" spans="2:12" s="51" customFormat="1" ht="56.25" customHeight="1">
      <c r="B310" s="20">
        <v>82121507</v>
      </c>
      <c r="C310" s="56" t="s">
        <v>1107</v>
      </c>
      <c r="D310" s="50">
        <v>42494</v>
      </c>
      <c r="E310" s="54" t="s">
        <v>194</v>
      </c>
      <c r="F310" s="24" t="s">
        <v>195</v>
      </c>
      <c r="G310" s="54" t="s">
        <v>196</v>
      </c>
      <c r="H310" s="25">
        <v>2632200</v>
      </c>
      <c r="I310" s="25">
        <v>2632200</v>
      </c>
      <c r="J310" s="23" t="s">
        <v>42</v>
      </c>
      <c r="K310" s="54" t="s">
        <v>43</v>
      </c>
      <c r="L310" s="55" t="s">
        <v>193</v>
      </c>
    </row>
    <row r="311" spans="2:12" s="51" customFormat="1" ht="35.25" customHeight="1">
      <c r="B311" s="20">
        <v>82121507</v>
      </c>
      <c r="C311" s="56" t="s">
        <v>1108</v>
      </c>
      <c r="D311" s="50">
        <v>42494</v>
      </c>
      <c r="E311" s="54" t="s">
        <v>194</v>
      </c>
      <c r="F311" s="24" t="s">
        <v>195</v>
      </c>
      <c r="G311" s="54" t="s">
        <v>196</v>
      </c>
      <c r="H311" s="25">
        <v>128400</v>
      </c>
      <c r="I311" s="25">
        <v>128400</v>
      </c>
      <c r="J311" s="54" t="s">
        <v>42</v>
      </c>
      <c r="K311" s="54" t="s">
        <v>43</v>
      </c>
      <c r="L311" s="55" t="s">
        <v>193</v>
      </c>
    </row>
    <row r="312" spans="2:12" s="51" customFormat="1" ht="35.25" customHeight="1">
      <c r="B312" s="20">
        <v>82121507</v>
      </c>
      <c r="C312" s="56" t="s">
        <v>1109</v>
      </c>
      <c r="D312" s="50">
        <v>42494</v>
      </c>
      <c r="E312" s="54" t="s">
        <v>194</v>
      </c>
      <c r="F312" s="24" t="s">
        <v>195</v>
      </c>
      <c r="G312" s="54" t="s">
        <v>196</v>
      </c>
      <c r="H312" s="25">
        <v>233688</v>
      </c>
      <c r="I312" s="25">
        <v>233688</v>
      </c>
      <c r="J312" s="23" t="s">
        <v>42</v>
      </c>
      <c r="K312" s="54" t="s">
        <v>43</v>
      </c>
      <c r="L312" s="55" t="s">
        <v>193</v>
      </c>
    </row>
    <row r="313" spans="2:12" s="51" customFormat="1" ht="41.25" customHeight="1">
      <c r="B313" s="20">
        <v>82121507</v>
      </c>
      <c r="C313" s="21" t="s">
        <v>1110</v>
      </c>
      <c r="D313" s="50">
        <v>42494</v>
      </c>
      <c r="E313" s="54" t="s">
        <v>194</v>
      </c>
      <c r="F313" s="24" t="s">
        <v>195</v>
      </c>
      <c r="G313" s="54" t="s">
        <v>196</v>
      </c>
      <c r="H313" s="25">
        <v>267500</v>
      </c>
      <c r="I313" s="25">
        <v>267500</v>
      </c>
      <c r="J313" s="23" t="s">
        <v>42</v>
      </c>
      <c r="K313" s="54" t="s">
        <v>43</v>
      </c>
      <c r="L313" s="55" t="s">
        <v>193</v>
      </c>
    </row>
    <row r="314" spans="2:12" s="51" customFormat="1" ht="44.25" customHeight="1">
      <c r="B314" s="20">
        <v>82121507</v>
      </c>
      <c r="C314" s="21" t="s">
        <v>1111</v>
      </c>
      <c r="D314" s="50">
        <v>42494</v>
      </c>
      <c r="E314" s="54" t="s">
        <v>194</v>
      </c>
      <c r="F314" s="24" t="s">
        <v>195</v>
      </c>
      <c r="G314" s="54" t="s">
        <v>196</v>
      </c>
      <c r="H314" s="25">
        <v>470800</v>
      </c>
      <c r="I314" s="25">
        <v>470800</v>
      </c>
      <c r="J314" s="54" t="s">
        <v>42</v>
      </c>
      <c r="K314" s="54" t="s">
        <v>43</v>
      </c>
      <c r="L314" s="55" t="s">
        <v>193</v>
      </c>
    </row>
    <row r="315" spans="2:12" s="51" customFormat="1" ht="29.25" customHeight="1">
      <c r="B315" s="20">
        <v>82121507</v>
      </c>
      <c r="C315" s="21" t="s">
        <v>1112</v>
      </c>
      <c r="D315" s="50">
        <v>42494</v>
      </c>
      <c r="E315" s="54" t="s">
        <v>194</v>
      </c>
      <c r="F315" s="24" t="s">
        <v>195</v>
      </c>
      <c r="G315" s="54" t="s">
        <v>196</v>
      </c>
      <c r="H315" s="25">
        <v>74900</v>
      </c>
      <c r="I315" s="25">
        <v>74900</v>
      </c>
      <c r="J315" s="23" t="s">
        <v>42</v>
      </c>
      <c r="K315" s="54" t="s">
        <v>43</v>
      </c>
      <c r="L315" s="55" t="s">
        <v>193</v>
      </c>
    </row>
    <row r="316" spans="2:12" s="51" customFormat="1" ht="40.5" customHeight="1">
      <c r="B316" s="20">
        <v>82121507</v>
      </c>
      <c r="C316" s="21" t="s">
        <v>1113</v>
      </c>
      <c r="D316" s="50">
        <v>42494</v>
      </c>
      <c r="E316" s="54" t="s">
        <v>194</v>
      </c>
      <c r="F316" s="24" t="s">
        <v>195</v>
      </c>
      <c r="G316" s="54" t="s">
        <v>196</v>
      </c>
      <c r="H316" s="25">
        <v>2043700</v>
      </c>
      <c r="I316" s="25">
        <v>2043700</v>
      </c>
      <c r="J316" s="23" t="s">
        <v>42</v>
      </c>
      <c r="K316" s="54" t="s">
        <v>43</v>
      </c>
      <c r="L316" s="55" t="s">
        <v>193</v>
      </c>
    </row>
    <row r="317" spans="2:12" s="51" customFormat="1" ht="27.75" customHeight="1">
      <c r="B317" s="20">
        <v>82121507</v>
      </c>
      <c r="C317" s="56" t="s">
        <v>1114</v>
      </c>
      <c r="D317" s="50">
        <v>42494</v>
      </c>
      <c r="E317" s="54" t="s">
        <v>194</v>
      </c>
      <c r="F317" s="24" t="s">
        <v>195</v>
      </c>
      <c r="G317" s="54" t="s">
        <v>196</v>
      </c>
      <c r="H317" s="25">
        <v>173340</v>
      </c>
      <c r="I317" s="25">
        <v>173340</v>
      </c>
      <c r="J317" s="54" t="s">
        <v>42</v>
      </c>
      <c r="K317" s="54" t="s">
        <v>43</v>
      </c>
      <c r="L317" s="55" t="s">
        <v>193</v>
      </c>
    </row>
    <row r="318" spans="2:12" s="51" customFormat="1" ht="48">
      <c r="B318" s="20">
        <v>82121507</v>
      </c>
      <c r="C318" s="21" t="s">
        <v>1115</v>
      </c>
      <c r="D318" s="50">
        <v>42494</v>
      </c>
      <c r="E318" s="54" t="s">
        <v>194</v>
      </c>
      <c r="F318" s="24" t="s">
        <v>195</v>
      </c>
      <c r="G318" s="54" t="s">
        <v>196</v>
      </c>
      <c r="H318" s="25">
        <v>5213040</v>
      </c>
      <c r="I318" s="25">
        <v>5213040</v>
      </c>
      <c r="J318" s="23" t="s">
        <v>42</v>
      </c>
      <c r="K318" s="54" t="s">
        <v>43</v>
      </c>
      <c r="L318" s="55" t="s">
        <v>193</v>
      </c>
    </row>
    <row r="319" spans="2:12" s="51" customFormat="1" ht="30.75" customHeight="1">
      <c r="B319" s="20">
        <v>82121507</v>
      </c>
      <c r="C319" s="56" t="s">
        <v>1116</v>
      </c>
      <c r="D319" s="50">
        <v>42494</v>
      </c>
      <c r="E319" s="54" t="s">
        <v>194</v>
      </c>
      <c r="F319" s="24" t="s">
        <v>195</v>
      </c>
      <c r="G319" s="54" t="s">
        <v>196</v>
      </c>
      <c r="H319" s="25">
        <v>281410</v>
      </c>
      <c r="I319" s="25">
        <v>281410</v>
      </c>
      <c r="J319" s="23" t="s">
        <v>42</v>
      </c>
      <c r="K319" s="54" t="s">
        <v>43</v>
      </c>
      <c r="L319" s="55" t="s">
        <v>193</v>
      </c>
    </row>
    <row r="320" spans="2:12" s="51" customFormat="1" ht="38.25" customHeight="1">
      <c r="B320" s="20">
        <v>82121507</v>
      </c>
      <c r="C320" s="21" t="s">
        <v>1117</v>
      </c>
      <c r="D320" s="50">
        <v>42494</v>
      </c>
      <c r="E320" s="54" t="s">
        <v>194</v>
      </c>
      <c r="F320" s="24" t="s">
        <v>195</v>
      </c>
      <c r="G320" s="54" t="s">
        <v>196</v>
      </c>
      <c r="H320" s="25">
        <v>686384</v>
      </c>
      <c r="I320" s="25">
        <v>686384</v>
      </c>
      <c r="J320" s="54" t="s">
        <v>42</v>
      </c>
      <c r="K320" s="54" t="s">
        <v>43</v>
      </c>
      <c r="L320" s="55" t="s">
        <v>193</v>
      </c>
    </row>
    <row r="321" spans="2:12" s="51" customFormat="1" ht="36">
      <c r="B321" s="20">
        <v>82121507</v>
      </c>
      <c r="C321" s="21" t="s">
        <v>1118</v>
      </c>
      <c r="D321" s="50">
        <v>42494</v>
      </c>
      <c r="E321" s="54" t="s">
        <v>194</v>
      </c>
      <c r="F321" s="24" t="s">
        <v>195</v>
      </c>
      <c r="G321" s="54" t="s">
        <v>196</v>
      </c>
      <c r="H321" s="25">
        <v>1017784</v>
      </c>
      <c r="I321" s="25">
        <v>1017784</v>
      </c>
      <c r="J321" s="23" t="s">
        <v>42</v>
      </c>
      <c r="K321" s="54" t="s">
        <v>43</v>
      </c>
      <c r="L321" s="55" t="s">
        <v>193</v>
      </c>
    </row>
    <row r="322" spans="2:12" s="51" customFormat="1" ht="39" customHeight="1">
      <c r="B322" s="20">
        <v>82121507</v>
      </c>
      <c r="C322" s="21" t="s">
        <v>1119</v>
      </c>
      <c r="D322" s="50">
        <v>42494</v>
      </c>
      <c r="E322" s="54" t="s">
        <v>194</v>
      </c>
      <c r="F322" s="24" t="s">
        <v>195</v>
      </c>
      <c r="G322" s="54" t="s">
        <v>196</v>
      </c>
      <c r="H322" s="25">
        <v>545700</v>
      </c>
      <c r="I322" s="25">
        <v>545700</v>
      </c>
      <c r="J322" s="23" t="s">
        <v>42</v>
      </c>
      <c r="K322" s="54" t="s">
        <v>43</v>
      </c>
      <c r="L322" s="55" t="s">
        <v>193</v>
      </c>
    </row>
    <row r="323" spans="2:12" s="51" customFormat="1" ht="31.5" customHeight="1">
      <c r="B323" s="20">
        <v>82121507</v>
      </c>
      <c r="C323" s="21" t="s">
        <v>1120</v>
      </c>
      <c r="D323" s="50">
        <v>42494</v>
      </c>
      <c r="E323" s="54" t="s">
        <v>194</v>
      </c>
      <c r="F323" s="24" t="s">
        <v>195</v>
      </c>
      <c r="G323" s="54" t="s">
        <v>196</v>
      </c>
      <c r="H323" s="25">
        <v>192600</v>
      </c>
      <c r="I323" s="25">
        <v>192600</v>
      </c>
      <c r="J323" s="54" t="s">
        <v>42</v>
      </c>
      <c r="K323" s="54" t="s">
        <v>43</v>
      </c>
      <c r="L323" s="55" t="s">
        <v>193</v>
      </c>
    </row>
    <row r="324" spans="2:12" s="51" customFormat="1" ht="39" customHeight="1">
      <c r="B324" s="20">
        <v>82121507</v>
      </c>
      <c r="C324" s="21" t="s">
        <v>1121</v>
      </c>
      <c r="D324" s="50">
        <v>42494</v>
      </c>
      <c r="E324" s="54" t="s">
        <v>194</v>
      </c>
      <c r="F324" s="24" t="s">
        <v>195</v>
      </c>
      <c r="G324" s="54" t="s">
        <v>196</v>
      </c>
      <c r="H324" s="25">
        <v>51360</v>
      </c>
      <c r="I324" s="25">
        <v>51360</v>
      </c>
      <c r="J324" s="23" t="s">
        <v>42</v>
      </c>
      <c r="K324" s="54" t="s">
        <v>43</v>
      </c>
      <c r="L324" s="55" t="s">
        <v>193</v>
      </c>
    </row>
    <row r="325" spans="2:12" s="51" customFormat="1" ht="29.25" customHeight="1">
      <c r="B325" s="20">
        <v>82121507</v>
      </c>
      <c r="C325" s="56" t="s">
        <v>1122</v>
      </c>
      <c r="D325" s="50">
        <v>42494</v>
      </c>
      <c r="E325" s="54" t="s">
        <v>194</v>
      </c>
      <c r="F325" s="24" t="s">
        <v>195</v>
      </c>
      <c r="G325" s="54" t="s">
        <v>196</v>
      </c>
      <c r="H325" s="25">
        <v>488776</v>
      </c>
      <c r="I325" s="25">
        <v>488776</v>
      </c>
      <c r="J325" s="23" t="s">
        <v>42</v>
      </c>
      <c r="K325" s="54" t="s">
        <v>43</v>
      </c>
      <c r="L325" s="55" t="s">
        <v>193</v>
      </c>
    </row>
    <row r="326" spans="2:12" s="51" customFormat="1" ht="29.25" customHeight="1">
      <c r="B326" s="20">
        <v>82121507</v>
      </c>
      <c r="C326" s="56" t="s">
        <v>1123</v>
      </c>
      <c r="D326" s="50">
        <v>42494</v>
      </c>
      <c r="E326" s="54" t="s">
        <v>194</v>
      </c>
      <c r="F326" s="24" t="s">
        <v>195</v>
      </c>
      <c r="G326" s="54" t="s">
        <v>196</v>
      </c>
      <c r="H326" s="25">
        <v>1070000</v>
      </c>
      <c r="I326" s="25">
        <v>1070000</v>
      </c>
      <c r="J326" s="54" t="s">
        <v>42</v>
      </c>
      <c r="K326" s="54" t="s">
        <v>43</v>
      </c>
      <c r="L326" s="55" t="s">
        <v>193</v>
      </c>
    </row>
    <row r="327" spans="2:12" s="51" customFormat="1" ht="21.75" customHeight="1">
      <c r="B327" s="20">
        <v>82121507</v>
      </c>
      <c r="C327" s="21" t="s">
        <v>1124</v>
      </c>
      <c r="D327" s="50">
        <v>42494</v>
      </c>
      <c r="E327" s="54" t="s">
        <v>194</v>
      </c>
      <c r="F327" s="24" t="s">
        <v>195</v>
      </c>
      <c r="G327" s="54" t="s">
        <v>196</v>
      </c>
      <c r="H327" s="25">
        <v>278200</v>
      </c>
      <c r="I327" s="25">
        <v>278200</v>
      </c>
      <c r="J327" s="23" t="s">
        <v>42</v>
      </c>
      <c r="K327" s="54" t="s">
        <v>43</v>
      </c>
      <c r="L327" s="55" t="s">
        <v>193</v>
      </c>
    </row>
    <row r="328" spans="2:12" s="51" customFormat="1" ht="30" customHeight="1">
      <c r="B328" s="20">
        <v>82121507</v>
      </c>
      <c r="C328" s="21" t="s">
        <v>1125</v>
      </c>
      <c r="D328" s="50">
        <v>42494</v>
      </c>
      <c r="E328" s="54" t="s">
        <v>194</v>
      </c>
      <c r="F328" s="24" t="s">
        <v>195</v>
      </c>
      <c r="G328" s="54" t="s">
        <v>196</v>
      </c>
      <c r="H328" s="25">
        <v>419440</v>
      </c>
      <c r="I328" s="25">
        <v>419440</v>
      </c>
      <c r="J328" s="23" t="s">
        <v>42</v>
      </c>
      <c r="K328" s="54" t="s">
        <v>43</v>
      </c>
      <c r="L328" s="55" t="s">
        <v>193</v>
      </c>
    </row>
    <row r="329" spans="2:12" s="51" customFormat="1" ht="39.75" customHeight="1">
      <c r="B329" s="20">
        <v>82121507</v>
      </c>
      <c r="C329" s="21" t="s">
        <v>1126</v>
      </c>
      <c r="D329" s="50">
        <v>42494</v>
      </c>
      <c r="E329" s="54" t="s">
        <v>194</v>
      </c>
      <c r="F329" s="24" t="s">
        <v>195</v>
      </c>
      <c r="G329" s="54" t="s">
        <v>196</v>
      </c>
      <c r="H329" s="25">
        <v>877400</v>
      </c>
      <c r="I329" s="25">
        <v>877400</v>
      </c>
      <c r="J329" s="54" t="s">
        <v>42</v>
      </c>
      <c r="K329" s="54" t="s">
        <v>43</v>
      </c>
      <c r="L329" s="55" t="s">
        <v>193</v>
      </c>
    </row>
    <row r="330" spans="2:12" s="51" customFormat="1" ht="39.75" customHeight="1">
      <c r="B330" s="20">
        <v>82121507</v>
      </c>
      <c r="C330" s="21" t="s">
        <v>1127</v>
      </c>
      <c r="D330" s="50">
        <v>42494</v>
      </c>
      <c r="E330" s="54" t="s">
        <v>194</v>
      </c>
      <c r="F330" s="24" t="s">
        <v>195</v>
      </c>
      <c r="G330" s="54" t="s">
        <v>196</v>
      </c>
      <c r="H330" s="25">
        <v>3092300</v>
      </c>
      <c r="I330" s="25">
        <v>3092300</v>
      </c>
      <c r="J330" s="23" t="s">
        <v>42</v>
      </c>
      <c r="K330" s="54" t="s">
        <v>43</v>
      </c>
      <c r="L330" s="55" t="s">
        <v>193</v>
      </c>
    </row>
    <row r="331" spans="2:12" s="51" customFormat="1" ht="39.75" customHeight="1">
      <c r="B331" s="20">
        <v>82121507</v>
      </c>
      <c r="C331" s="56" t="s">
        <v>1128</v>
      </c>
      <c r="D331" s="50">
        <v>42494</v>
      </c>
      <c r="E331" s="54" t="s">
        <v>194</v>
      </c>
      <c r="F331" s="24" t="s">
        <v>195</v>
      </c>
      <c r="G331" s="54" t="s">
        <v>196</v>
      </c>
      <c r="H331" s="25">
        <v>1016500</v>
      </c>
      <c r="I331" s="25">
        <v>1016500</v>
      </c>
      <c r="J331" s="23" t="s">
        <v>42</v>
      </c>
      <c r="K331" s="54" t="s">
        <v>43</v>
      </c>
      <c r="L331" s="55" t="s">
        <v>193</v>
      </c>
    </row>
    <row r="332" spans="2:12" s="51" customFormat="1" ht="39.75" customHeight="1">
      <c r="B332" s="20">
        <v>82121507</v>
      </c>
      <c r="C332" s="56" t="s">
        <v>1129</v>
      </c>
      <c r="D332" s="50">
        <v>42494</v>
      </c>
      <c r="E332" s="54" t="s">
        <v>194</v>
      </c>
      <c r="F332" s="24" t="s">
        <v>195</v>
      </c>
      <c r="G332" s="54" t="s">
        <v>196</v>
      </c>
      <c r="H332" s="25">
        <v>518950</v>
      </c>
      <c r="I332" s="25">
        <v>518950</v>
      </c>
      <c r="J332" s="54" t="s">
        <v>42</v>
      </c>
      <c r="K332" s="54" t="s">
        <v>43</v>
      </c>
      <c r="L332" s="55" t="s">
        <v>193</v>
      </c>
    </row>
    <row r="333" spans="2:12" s="51" customFormat="1" ht="32.25" customHeight="1">
      <c r="B333" s="20">
        <v>82121507</v>
      </c>
      <c r="C333" s="21" t="s">
        <v>1130</v>
      </c>
      <c r="D333" s="50">
        <v>42494</v>
      </c>
      <c r="E333" s="54" t="s">
        <v>194</v>
      </c>
      <c r="F333" s="24" t="s">
        <v>195</v>
      </c>
      <c r="G333" s="54" t="s">
        <v>196</v>
      </c>
      <c r="H333" s="25">
        <v>481500</v>
      </c>
      <c r="I333" s="25">
        <v>481500</v>
      </c>
      <c r="J333" s="54" t="s">
        <v>42</v>
      </c>
      <c r="K333" s="54" t="s">
        <v>43</v>
      </c>
      <c r="L333" s="55" t="s">
        <v>193</v>
      </c>
    </row>
    <row r="334" spans="2:12" s="51" customFormat="1" ht="32.25" customHeight="1">
      <c r="B334" s="20">
        <v>82121507</v>
      </c>
      <c r="C334" s="21" t="s">
        <v>1131</v>
      </c>
      <c r="D334" s="50">
        <v>42494</v>
      </c>
      <c r="E334" s="54" t="s">
        <v>194</v>
      </c>
      <c r="F334" s="24" t="s">
        <v>195</v>
      </c>
      <c r="G334" s="54" t="s">
        <v>196</v>
      </c>
      <c r="H334" s="25">
        <v>460100</v>
      </c>
      <c r="I334" s="25">
        <v>460100</v>
      </c>
      <c r="J334" s="54" t="s">
        <v>42</v>
      </c>
      <c r="K334" s="54" t="s">
        <v>43</v>
      </c>
      <c r="L334" s="55" t="s">
        <v>193</v>
      </c>
    </row>
    <row r="335" spans="2:12" s="51" customFormat="1" ht="32.25" customHeight="1">
      <c r="B335" s="20">
        <v>82121507</v>
      </c>
      <c r="C335" s="21" t="s">
        <v>1132</v>
      </c>
      <c r="D335" s="50">
        <v>42494</v>
      </c>
      <c r="E335" s="54" t="s">
        <v>194</v>
      </c>
      <c r="F335" s="24" t="s">
        <v>195</v>
      </c>
      <c r="G335" s="54" t="s">
        <v>196</v>
      </c>
      <c r="H335" s="25">
        <v>464705</v>
      </c>
      <c r="I335" s="25">
        <v>464705</v>
      </c>
      <c r="J335" s="54" t="s">
        <v>42</v>
      </c>
      <c r="K335" s="54" t="s">
        <v>43</v>
      </c>
      <c r="L335" s="55" t="s">
        <v>193</v>
      </c>
    </row>
    <row r="336" spans="2:12" s="51" customFormat="1" ht="32.25" customHeight="1">
      <c r="B336" s="20">
        <v>82121507</v>
      </c>
      <c r="C336" s="56" t="s">
        <v>197</v>
      </c>
      <c r="D336" s="50">
        <v>42494</v>
      </c>
      <c r="E336" s="54" t="s">
        <v>194</v>
      </c>
      <c r="F336" s="24" t="s">
        <v>195</v>
      </c>
      <c r="G336" s="54" t="s">
        <v>196</v>
      </c>
      <c r="H336" s="25">
        <v>727600</v>
      </c>
      <c r="I336" s="25">
        <v>727600</v>
      </c>
      <c r="J336" s="54" t="s">
        <v>42</v>
      </c>
      <c r="K336" s="54" t="s">
        <v>43</v>
      </c>
      <c r="L336" s="55" t="s">
        <v>193</v>
      </c>
    </row>
    <row r="337" spans="2:12" s="51" customFormat="1" ht="30.75" customHeight="1">
      <c r="B337" s="20">
        <v>82121507</v>
      </c>
      <c r="C337" s="21" t="s">
        <v>1133</v>
      </c>
      <c r="D337" s="50">
        <v>42494</v>
      </c>
      <c r="E337" s="54" t="s">
        <v>194</v>
      </c>
      <c r="F337" s="24" t="s">
        <v>195</v>
      </c>
      <c r="G337" s="54" t="s">
        <v>196</v>
      </c>
      <c r="H337" s="25">
        <v>374500</v>
      </c>
      <c r="I337" s="25">
        <v>374500</v>
      </c>
      <c r="J337" s="54" t="s">
        <v>42</v>
      </c>
      <c r="K337" s="54" t="s">
        <v>43</v>
      </c>
      <c r="L337" s="55" t="s">
        <v>193</v>
      </c>
    </row>
    <row r="338" spans="2:12" s="51" customFormat="1" ht="37.5" customHeight="1">
      <c r="B338" s="20">
        <v>82121507</v>
      </c>
      <c r="C338" s="21" t="s">
        <v>1134</v>
      </c>
      <c r="D338" s="50">
        <v>42494</v>
      </c>
      <c r="E338" s="54" t="s">
        <v>194</v>
      </c>
      <c r="F338" s="24" t="s">
        <v>195</v>
      </c>
      <c r="G338" s="54" t="s">
        <v>196</v>
      </c>
      <c r="H338" s="25">
        <v>385200</v>
      </c>
      <c r="I338" s="25">
        <v>385200</v>
      </c>
      <c r="J338" s="54" t="s">
        <v>42</v>
      </c>
      <c r="K338" s="54" t="s">
        <v>43</v>
      </c>
      <c r="L338" s="55" t="s">
        <v>193</v>
      </c>
    </row>
    <row r="339" spans="2:12" s="51" customFormat="1" ht="29.25" customHeight="1">
      <c r="B339" s="20">
        <v>82121507</v>
      </c>
      <c r="C339" s="56" t="s">
        <v>1135</v>
      </c>
      <c r="D339" s="50">
        <v>42494</v>
      </c>
      <c r="E339" s="54" t="s">
        <v>194</v>
      </c>
      <c r="F339" s="24" t="s">
        <v>195</v>
      </c>
      <c r="G339" s="54" t="s">
        <v>196</v>
      </c>
      <c r="H339" s="25">
        <v>518950</v>
      </c>
      <c r="I339" s="25">
        <v>518950</v>
      </c>
      <c r="J339" s="54" t="s">
        <v>42</v>
      </c>
      <c r="K339" s="54" t="s">
        <v>43</v>
      </c>
      <c r="L339" s="55" t="s">
        <v>193</v>
      </c>
    </row>
    <row r="340" spans="2:12" s="51" customFormat="1" ht="20.25" customHeight="1">
      <c r="B340" s="20">
        <v>82121507</v>
      </c>
      <c r="C340" s="56" t="s">
        <v>198</v>
      </c>
      <c r="D340" s="50">
        <v>42494</v>
      </c>
      <c r="E340" s="54" t="s">
        <v>194</v>
      </c>
      <c r="F340" s="24" t="s">
        <v>195</v>
      </c>
      <c r="G340" s="54" t="s">
        <v>196</v>
      </c>
      <c r="H340" s="25">
        <v>500760</v>
      </c>
      <c r="I340" s="25">
        <v>500760</v>
      </c>
      <c r="J340" s="54" t="s">
        <v>42</v>
      </c>
      <c r="K340" s="54" t="s">
        <v>43</v>
      </c>
      <c r="L340" s="55" t="s">
        <v>193</v>
      </c>
    </row>
    <row r="341" spans="2:12" s="51" customFormat="1" ht="29.25" customHeight="1">
      <c r="B341" s="20">
        <v>82121507</v>
      </c>
      <c r="C341" s="21" t="s">
        <v>1136</v>
      </c>
      <c r="D341" s="50">
        <v>42494</v>
      </c>
      <c r="E341" s="54" t="s">
        <v>194</v>
      </c>
      <c r="F341" s="24" t="s">
        <v>195</v>
      </c>
      <c r="G341" s="54" t="s">
        <v>196</v>
      </c>
      <c r="H341" s="25">
        <v>513600</v>
      </c>
      <c r="I341" s="25">
        <v>513600</v>
      </c>
      <c r="J341" s="54" t="s">
        <v>42</v>
      </c>
      <c r="K341" s="54" t="s">
        <v>43</v>
      </c>
      <c r="L341" s="55" t="s">
        <v>193</v>
      </c>
    </row>
    <row r="342" spans="2:12" s="51" customFormat="1" ht="29.25" customHeight="1">
      <c r="B342" s="20">
        <v>82121507</v>
      </c>
      <c r="C342" s="56" t="s">
        <v>1137</v>
      </c>
      <c r="D342" s="50">
        <v>42494</v>
      </c>
      <c r="E342" s="54" t="s">
        <v>194</v>
      </c>
      <c r="F342" s="24" t="s">
        <v>195</v>
      </c>
      <c r="G342" s="54" t="s">
        <v>196</v>
      </c>
      <c r="H342" s="25">
        <v>176550</v>
      </c>
      <c r="I342" s="25">
        <v>176550</v>
      </c>
      <c r="J342" s="54" t="s">
        <v>42</v>
      </c>
      <c r="K342" s="54" t="s">
        <v>43</v>
      </c>
      <c r="L342" s="55" t="s">
        <v>193</v>
      </c>
    </row>
    <row r="343" spans="2:12" s="51" customFormat="1" ht="29.25" customHeight="1">
      <c r="B343" s="20">
        <v>82121507</v>
      </c>
      <c r="C343" s="21" t="s">
        <v>1138</v>
      </c>
      <c r="D343" s="50">
        <v>42494</v>
      </c>
      <c r="E343" s="54" t="s">
        <v>194</v>
      </c>
      <c r="F343" s="24" t="s">
        <v>195</v>
      </c>
      <c r="G343" s="54" t="s">
        <v>196</v>
      </c>
      <c r="H343" s="25">
        <v>299600</v>
      </c>
      <c r="I343" s="25">
        <v>299600</v>
      </c>
      <c r="J343" s="54" t="s">
        <v>42</v>
      </c>
      <c r="K343" s="54" t="s">
        <v>43</v>
      </c>
      <c r="L343" s="55" t="s">
        <v>193</v>
      </c>
    </row>
    <row r="344" spans="2:12" s="51" customFormat="1" ht="43.5" customHeight="1">
      <c r="B344" s="20">
        <v>82121507</v>
      </c>
      <c r="C344" s="21" t="s">
        <v>1139</v>
      </c>
      <c r="D344" s="50">
        <v>42494</v>
      </c>
      <c r="E344" s="54" t="s">
        <v>194</v>
      </c>
      <c r="F344" s="24" t="s">
        <v>195</v>
      </c>
      <c r="G344" s="54" t="s">
        <v>196</v>
      </c>
      <c r="H344" s="25">
        <v>481500</v>
      </c>
      <c r="I344" s="25">
        <v>481500</v>
      </c>
      <c r="J344" s="54" t="s">
        <v>42</v>
      </c>
      <c r="K344" s="54" t="s">
        <v>43</v>
      </c>
      <c r="L344" s="55" t="s">
        <v>193</v>
      </c>
    </row>
    <row r="345" spans="2:12" s="51" customFormat="1" ht="44.25" customHeight="1">
      <c r="B345" s="20">
        <v>82121507</v>
      </c>
      <c r="C345" s="56" t="s">
        <v>1140</v>
      </c>
      <c r="D345" s="50">
        <v>42494</v>
      </c>
      <c r="E345" s="54" t="s">
        <v>194</v>
      </c>
      <c r="F345" s="24" t="s">
        <v>195</v>
      </c>
      <c r="G345" s="54" t="s">
        <v>196</v>
      </c>
      <c r="H345" s="25">
        <v>353100</v>
      </c>
      <c r="I345" s="25">
        <v>353100</v>
      </c>
      <c r="J345" s="54" t="s">
        <v>42</v>
      </c>
      <c r="K345" s="54" t="s">
        <v>43</v>
      </c>
      <c r="L345" s="55" t="s">
        <v>193</v>
      </c>
    </row>
    <row r="346" spans="2:12" s="51" customFormat="1" ht="36" customHeight="1">
      <c r="B346" s="20">
        <v>82121507</v>
      </c>
      <c r="C346" s="56" t="s">
        <v>1141</v>
      </c>
      <c r="D346" s="50">
        <v>42494</v>
      </c>
      <c r="E346" s="54" t="s">
        <v>194</v>
      </c>
      <c r="F346" s="24" t="s">
        <v>195</v>
      </c>
      <c r="G346" s="54" t="s">
        <v>196</v>
      </c>
      <c r="H346" s="25">
        <v>246100</v>
      </c>
      <c r="I346" s="25">
        <v>246100</v>
      </c>
      <c r="J346" s="54" t="s">
        <v>42</v>
      </c>
      <c r="K346" s="54" t="s">
        <v>43</v>
      </c>
      <c r="L346" s="55" t="s">
        <v>193</v>
      </c>
    </row>
    <row r="347" spans="2:12" s="51" customFormat="1" ht="36" customHeight="1">
      <c r="B347" s="20">
        <v>82121507</v>
      </c>
      <c r="C347" s="56" t="s">
        <v>1142</v>
      </c>
      <c r="D347" s="50">
        <v>42494</v>
      </c>
      <c r="E347" s="54" t="s">
        <v>194</v>
      </c>
      <c r="F347" s="24" t="s">
        <v>195</v>
      </c>
      <c r="G347" s="54" t="s">
        <v>196</v>
      </c>
      <c r="H347" s="25">
        <v>500760</v>
      </c>
      <c r="I347" s="25">
        <v>500760</v>
      </c>
      <c r="J347" s="54" t="s">
        <v>42</v>
      </c>
      <c r="K347" s="54" t="s">
        <v>43</v>
      </c>
      <c r="L347" s="55" t="s">
        <v>193</v>
      </c>
    </row>
    <row r="348" spans="2:12" s="51" customFormat="1" ht="36" customHeight="1">
      <c r="B348" s="20">
        <v>82121507</v>
      </c>
      <c r="C348" s="56" t="s">
        <v>1143</v>
      </c>
      <c r="D348" s="50">
        <v>42494</v>
      </c>
      <c r="E348" s="54" t="s">
        <v>194</v>
      </c>
      <c r="F348" s="24" t="s">
        <v>195</v>
      </c>
      <c r="G348" s="54" t="s">
        <v>196</v>
      </c>
      <c r="H348" s="25">
        <v>117700</v>
      </c>
      <c r="I348" s="25">
        <v>117700</v>
      </c>
      <c r="J348" s="54" t="s">
        <v>42</v>
      </c>
      <c r="K348" s="54" t="s">
        <v>43</v>
      </c>
      <c r="L348" s="55" t="s">
        <v>193</v>
      </c>
    </row>
    <row r="349" spans="2:12" s="51" customFormat="1" ht="36" customHeight="1">
      <c r="B349" s="20">
        <v>82121507</v>
      </c>
      <c r="C349" s="56" t="s">
        <v>1144</v>
      </c>
      <c r="D349" s="50">
        <v>42494</v>
      </c>
      <c r="E349" s="54" t="s">
        <v>194</v>
      </c>
      <c r="F349" s="24" t="s">
        <v>195</v>
      </c>
      <c r="G349" s="54" t="s">
        <v>196</v>
      </c>
      <c r="H349" s="25">
        <v>224700</v>
      </c>
      <c r="I349" s="25">
        <v>224700</v>
      </c>
      <c r="J349" s="54" t="s">
        <v>42</v>
      </c>
      <c r="K349" s="54" t="s">
        <v>43</v>
      </c>
      <c r="L349" s="55" t="s">
        <v>193</v>
      </c>
    </row>
    <row r="350" spans="2:12" s="51" customFormat="1" ht="36" customHeight="1">
      <c r="B350" s="20">
        <v>82121507</v>
      </c>
      <c r="C350" s="56" t="s">
        <v>1145</v>
      </c>
      <c r="D350" s="50">
        <v>42494</v>
      </c>
      <c r="E350" s="54" t="s">
        <v>194</v>
      </c>
      <c r="F350" s="24" t="s">
        <v>195</v>
      </c>
      <c r="G350" s="54" t="s">
        <v>196</v>
      </c>
      <c r="H350" s="25">
        <v>155150</v>
      </c>
      <c r="I350" s="25">
        <v>155150</v>
      </c>
      <c r="J350" s="54" t="s">
        <v>42</v>
      </c>
      <c r="K350" s="54" t="s">
        <v>43</v>
      </c>
      <c r="L350" s="55" t="s">
        <v>193</v>
      </c>
    </row>
    <row r="351" spans="2:12" s="51" customFormat="1" ht="36" customHeight="1">
      <c r="B351" s="20">
        <v>82121507</v>
      </c>
      <c r="C351" s="56" t="s">
        <v>1146</v>
      </c>
      <c r="D351" s="50">
        <v>42494</v>
      </c>
      <c r="E351" s="54" t="s">
        <v>194</v>
      </c>
      <c r="F351" s="24" t="s">
        <v>195</v>
      </c>
      <c r="G351" s="54" t="s">
        <v>196</v>
      </c>
      <c r="H351" s="25">
        <v>208650</v>
      </c>
      <c r="I351" s="25">
        <v>208650</v>
      </c>
      <c r="J351" s="54" t="s">
        <v>42</v>
      </c>
      <c r="K351" s="54" t="s">
        <v>43</v>
      </c>
      <c r="L351" s="55" t="s">
        <v>193</v>
      </c>
    </row>
    <row r="352" spans="2:12" s="51" customFormat="1" ht="36" customHeight="1">
      <c r="B352" s="20">
        <v>82121507</v>
      </c>
      <c r="C352" s="56" t="s">
        <v>1147</v>
      </c>
      <c r="D352" s="50">
        <v>42494</v>
      </c>
      <c r="E352" s="54" t="s">
        <v>194</v>
      </c>
      <c r="F352" s="24" t="s">
        <v>195</v>
      </c>
      <c r="G352" s="54" t="s">
        <v>196</v>
      </c>
      <c r="H352" s="25">
        <v>208650</v>
      </c>
      <c r="I352" s="25">
        <v>208650</v>
      </c>
      <c r="J352" s="54" t="s">
        <v>42</v>
      </c>
      <c r="K352" s="54" t="s">
        <v>43</v>
      </c>
      <c r="L352" s="55" t="s">
        <v>193</v>
      </c>
    </row>
    <row r="353" spans="2:12" s="51" customFormat="1" ht="35.25" customHeight="1">
      <c r="B353" s="20">
        <v>82121507</v>
      </c>
      <c r="C353" s="56" t="s">
        <v>1148</v>
      </c>
      <c r="D353" s="50">
        <v>42494</v>
      </c>
      <c r="E353" s="54" t="s">
        <v>194</v>
      </c>
      <c r="F353" s="24" t="s">
        <v>195</v>
      </c>
      <c r="G353" s="54" t="s">
        <v>196</v>
      </c>
      <c r="H353" s="25">
        <v>98440</v>
      </c>
      <c r="I353" s="25">
        <v>98440</v>
      </c>
      <c r="J353" s="54" t="s">
        <v>42</v>
      </c>
      <c r="K353" s="54" t="s">
        <v>43</v>
      </c>
      <c r="L353" s="55" t="s">
        <v>193</v>
      </c>
    </row>
    <row r="354" spans="2:12" s="51" customFormat="1" ht="35.25" customHeight="1">
      <c r="B354" s="20">
        <v>82121507</v>
      </c>
      <c r="C354" s="56" t="s">
        <v>1149</v>
      </c>
      <c r="D354" s="50">
        <v>42494</v>
      </c>
      <c r="E354" s="54" t="s">
        <v>194</v>
      </c>
      <c r="F354" s="24" t="s">
        <v>195</v>
      </c>
      <c r="G354" s="54" t="s">
        <v>196</v>
      </c>
      <c r="H354" s="25">
        <v>224700</v>
      </c>
      <c r="I354" s="25">
        <v>224700</v>
      </c>
      <c r="J354" s="54" t="s">
        <v>42</v>
      </c>
      <c r="K354" s="54" t="s">
        <v>43</v>
      </c>
      <c r="L354" s="55" t="s">
        <v>193</v>
      </c>
    </row>
    <row r="355" spans="2:12" s="51" customFormat="1" ht="35.25" customHeight="1">
      <c r="B355" s="20">
        <v>82121507</v>
      </c>
      <c r="C355" s="56" t="s">
        <v>199</v>
      </c>
      <c r="D355" s="50">
        <v>42494</v>
      </c>
      <c r="E355" s="54" t="s">
        <v>194</v>
      </c>
      <c r="F355" s="24" t="s">
        <v>195</v>
      </c>
      <c r="G355" s="54" t="s">
        <v>196</v>
      </c>
      <c r="H355" s="25">
        <v>535000</v>
      </c>
      <c r="I355" s="25">
        <v>535000</v>
      </c>
      <c r="J355" s="54" t="s">
        <v>42</v>
      </c>
      <c r="K355" s="54" t="s">
        <v>43</v>
      </c>
      <c r="L355" s="55" t="s">
        <v>193</v>
      </c>
    </row>
    <row r="356" spans="2:12" s="51" customFormat="1" ht="83.25" customHeight="1">
      <c r="B356" s="20">
        <v>82121507</v>
      </c>
      <c r="C356" s="21" t="s">
        <v>1150</v>
      </c>
      <c r="D356" s="50">
        <v>42494</v>
      </c>
      <c r="E356" s="54" t="s">
        <v>194</v>
      </c>
      <c r="F356" s="24" t="s">
        <v>195</v>
      </c>
      <c r="G356" s="54" t="s">
        <v>196</v>
      </c>
      <c r="H356" s="25">
        <v>963000</v>
      </c>
      <c r="I356" s="25">
        <v>963000</v>
      </c>
      <c r="J356" s="54" t="s">
        <v>42</v>
      </c>
      <c r="K356" s="54" t="s">
        <v>43</v>
      </c>
      <c r="L356" s="55" t="s">
        <v>193</v>
      </c>
    </row>
    <row r="357" spans="2:12" s="51" customFormat="1" ht="49.5" customHeight="1">
      <c r="B357" s="20">
        <v>82121507</v>
      </c>
      <c r="C357" s="21" t="s">
        <v>1151</v>
      </c>
      <c r="D357" s="50">
        <v>42494</v>
      </c>
      <c r="E357" s="54" t="s">
        <v>194</v>
      </c>
      <c r="F357" s="24" t="s">
        <v>195</v>
      </c>
      <c r="G357" s="54" t="s">
        <v>196</v>
      </c>
      <c r="H357" s="25">
        <v>374500</v>
      </c>
      <c r="I357" s="25">
        <v>374500</v>
      </c>
      <c r="J357" s="54" t="s">
        <v>42</v>
      </c>
      <c r="K357" s="54" t="s">
        <v>43</v>
      </c>
      <c r="L357" s="55" t="s">
        <v>193</v>
      </c>
    </row>
    <row r="358" spans="2:12" s="51" customFormat="1" ht="49.5" customHeight="1">
      <c r="B358" s="20">
        <v>82121507</v>
      </c>
      <c r="C358" s="21" t="s">
        <v>1152</v>
      </c>
      <c r="D358" s="50">
        <v>42494</v>
      </c>
      <c r="E358" s="54" t="s">
        <v>194</v>
      </c>
      <c r="F358" s="24" t="s">
        <v>195</v>
      </c>
      <c r="G358" s="54" t="s">
        <v>196</v>
      </c>
      <c r="H358" s="25">
        <v>176550</v>
      </c>
      <c r="I358" s="25">
        <v>176550</v>
      </c>
      <c r="J358" s="54" t="s">
        <v>42</v>
      </c>
      <c r="K358" s="54" t="s">
        <v>43</v>
      </c>
      <c r="L358" s="55" t="s">
        <v>193</v>
      </c>
    </row>
    <row r="359" spans="2:12" s="51" customFormat="1" ht="34.5" customHeight="1">
      <c r="B359" s="20">
        <v>82121507</v>
      </c>
      <c r="C359" s="21" t="s">
        <v>1153</v>
      </c>
      <c r="D359" s="50">
        <v>42494</v>
      </c>
      <c r="E359" s="54" t="s">
        <v>194</v>
      </c>
      <c r="F359" s="24" t="s">
        <v>195</v>
      </c>
      <c r="G359" s="54" t="s">
        <v>196</v>
      </c>
      <c r="H359" s="25">
        <v>337050</v>
      </c>
      <c r="I359" s="25">
        <v>337050</v>
      </c>
      <c r="J359" s="54" t="s">
        <v>42</v>
      </c>
      <c r="K359" s="54" t="s">
        <v>43</v>
      </c>
      <c r="L359" s="55" t="s">
        <v>193</v>
      </c>
    </row>
    <row r="360" spans="2:12" s="51" customFormat="1" ht="34.5" customHeight="1">
      <c r="B360" s="20">
        <v>82121507</v>
      </c>
      <c r="C360" s="21" t="s">
        <v>1154</v>
      </c>
      <c r="D360" s="50">
        <v>42494</v>
      </c>
      <c r="E360" s="54" t="s">
        <v>194</v>
      </c>
      <c r="F360" s="24" t="s">
        <v>195</v>
      </c>
      <c r="G360" s="54" t="s">
        <v>196</v>
      </c>
      <c r="H360" s="25">
        <v>909500</v>
      </c>
      <c r="I360" s="25">
        <v>909500</v>
      </c>
      <c r="J360" s="54" t="s">
        <v>42</v>
      </c>
      <c r="K360" s="54" t="s">
        <v>43</v>
      </c>
      <c r="L360" s="55" t="s">
        <v>193</v>
      </c>
    </row>
    <row r="361" spans="2:12" s="51" customFormat="1" ht="34.5" customHeight="1">
      <c r="B361" s="20">
        <v>82121507</v>
      </c>
      <c r="C361" s="21" t="s">
        <v>1155</v>
      </c>
      <c r="D361" s="50">
        <v>42494</v>
      </c>
      <c r="E361" s="54" t="s">
        <v>194</v>
      </c>
      <c r="F361" s="24" t="s">
        <v>195</v>
      </c>
      <c r="G361" s="54" t="s">
        <v>196</v>
      </c>
      <c r="H361" s="25">
        <v>85600</v>
      </c>
      <c r="I361" s="25">
        <v>85600</v>
      </c>
      <c r="J361" s="54" t="s">
        <v>42</v>
      </c>
      <c r="K361" s="54" t="s">
        <v>43</v>
      </c>
      <c r="L361" s="55" t="s">
        <v>193</v>
      </c>
    </row>
    <row r="362" spans="2:12" s="51" customFormat="1" ht="33" customHeight="1">
      <c r="B362" s="20">
        <v>82121507</v>
      </c>
      <c r="C362" s="21" t="s">
        <v>1156</v>
      </c>
      <c r="D362" s="50">
        <v>42494</v>
      </c>
      <c r="E362" s="54" t="s">
        <v>194</v>
      </c>
      <c r="F362" s="24" t="s">
        <v>195</v>
      </c>
      <c r="G362" s="54" t="s">
        <v>196</v>
      </c>
      <c r="H362" s="25">
        <v>112350</v>
      </c>
      <c r="I362" s="25">
        <v>112350</v>
      </c>
      <c r="J362" s="54" t="s">
        <v>42</v>
      </c>
      <c r="K362" s="54" t="s">
        <v>43</v>
      </c>
      <c r="L362" s="55" t="s">
        <v>193</v>
      </c>
    </row>
    <row r="363" spans="2:12" s="51" customFormat="1" ht="40.5" customHeight="1">
      <c r="B363" s="20">
        <v>82121507</v>
      </c>
      <c r="C363" s="21" t="s">
        <v>1157</v>
      </c>
      <c r="D363" s="50">
        <v>42494</v>
      </c>
      <c r="E363" s="54" t="s">
        <v>194</v>
      </c>
      <c r="F363" s="24" t="s">
        <v>195</v>
      </c>
      <c r="G363" s="54" t="s">
        <v>196</v>
      </c>
      <c r="H363" s="25">
        <v>112350</v>
      </c>
      <c r="I363" s="25">
        <v>112350</v>
      </c>
      <c r="J363" s="54" t="s">
        <v>42</v>
      </c>
      <c r="K363" s="54" t="s">
        <v>43</v>
      </c>
      <c r="L363" s="55" t="s">
        <v>193</v>
      </c>
    </row>
    <row r="364" spans="2:12" s="51" customFormat="1" ht="48" customHeight="1">
      <c r="B364" s="20">
        <v>82121507</v>
      </c>
      <c r="C364" s="21" t="s">
        <v>1158</v>
      </c>
      <c r="D364" s="50">
        <v>42494</v>
      </c>
      <c r="E364" s="54" t="s">
        <v>194</v>
      </c>
      <c r="F364" s="24" t="s">
        <v>195</v>
      </c>
      <c r="G364" s="54" t="s">
        <v>196</v>
      </c>
      <c r="H364" s="25">
        <v>224700</v>
      </c>
      <c r="I364" s="25">
        <v>224700</v>
      </c>
      <c r="J364" s="54" t="s">
        <v>42</v>
      </c>
      <c r="K364" s="54" t="s">
        <v>43</v>
      </c>
      <c r="L364" s="55" t="s">
        <v>193</v>
      </c>
    </row>
    <row r="365" spans="2:12" s="51" customFormat="1" ht="51" customHeight="1">
      <c r="B365" s="20">
        <v>82121507</v>
      </c>
      <c r="C365" s="21" t="s">
        <v>1159</v>
      </c>
      <c r="D365" s="50">
        <v>42494</v>
      </c>
      <c r="E365" s="54" t="s">
        <v>194</v>
      </c>
      <c r="F365" s="24" t="s">
        <v>195</v>
      </c>
      <c r="G365" s="54" t="s">
        <v>196</v>
      </c>
      <c r="H365" s="25">
        <v>69550</v>
      </c>
      <c r="I365" s="25">
        <v>69550</v>
      </c>
      <c r="J365" s="54" t="s">
        <v>42</v>
      </c>
      <c r="K365" s="54" t="s">
        <v>43</v>
      </c>
      <c r="L365" s="55" t="s">
        <v>193</v>
      </c>
    </row>
    <row r="366" spans="2:12" s="51" customFormat="1" ht="29.25" customHeight="1">
      <c r="B366" s="20">
        <v>82121507</v>
      </c>
      <c r="C366" s="21" t="s">
        <v>1160</v>
      </c>
      <c r="D366" s="50">
        <v>42494</v>
      </c>
      <c r="E366" s="54" t="s">
        <v>194</v>
      </c>
      <c r="F366" s="24" t="s">
        <v>195</v>
      </c>
      <c r="G366" s="54" t="s">
        <v>196</v>
      </c>
      <c r="H366" s="25">
        <v>44940</v>
      </c>
      <c r="I366" s="25">
        <v>44940</v>
      </c>
      <c r="J366" s="54" t="s">
        <v>42</v>
      </c>
      <c r="K366" s="54" t="s">
        <v>43</v>
      </c>
      <c r="L366" s="55" t="s">
        <v>193</v>
      </c>
    </row>
    <row r="367" spans="2:12" s="51" customFormat="1" ht="29.25" customHeight="1">
      <c r="B367" s="20">
        <v>82121507</v>
      </c>
      <c r="C367" s="21" t="s">
        <v>1161</v>
      </c>
      <c r="D367" s="50">
        <v>42494</v>
      </c>
      <c r="E367" s="54" t="s">
        <v>194</v>
      </c>
      <c r="F367" s="24" t="s">
        <v>195</v>
      </c>
      <c r="G367" s="54" t="s">
        <v>196</v>
      </c>
      <c r="H367" s="25">
        <v>51360</v>
      </c>
      <c r="I367" s="25">
        <v>51360</v>
      </c>
      <c r="J367" s="54" t="s">
        <v>42</v>
      </c>
      <c r="K367" s="54" t="s">
        <v>43</v>
      </c>
      <c r="L367" s="55" t="s">
        <v>193</v>
      </c>
    </row>
    <row r="368" spans="2:12" s="51" customFormat="1" ht="29.25" customHeight="1">
      <c r="B368" s="20">
        <v>82121507</v>
      </c>
      <c r="C368" s="21" t="s">
        <v>1162</v>
      </c>
      <c r="D368" s="50">
        <v>42494</v>
      </c>
      <c r="E368" s="54" t="s">
        <v>194</v>
      </c>
      <c r="F368" s="24" t="s">
        <v>195</v>
      </c>
      <c r="G368" s="54" t="s">
        <v>196</v>
      </c>
      <c r="H368" s="25">
        <v>117700</v>
      </c>
      <c r="I368" s="25">
        <v>117700</v>
      </c>
      <c r="J368" s="54" t="s">
        <v>42</v>
      </c>
      <c r="K368" s="54" t="s">
        <v>43</v>
      </c>
      <c r="L368" s="55" t="s">
        <v>193</v>
      </c>
    </row>
    <row r="369" spans="2:12" s="51" customFormat="1" ht="29.25" customHeight="1">
      <c r="B369" s="20">
        <v>82121507</v>
      </c>
      <c r="C369" s="21" t="s">
        <v>1163</v>
      </c>
      <c r="D369" s="50">
        <v>42494</v>
      </c>
      <c r="E369" s="54" t="s">
        <v>194</v>
      </c>
      <c r="F369" s="24" t="s">
        <v>195</v>
      </c>
      <c r="G369" s="54" t="s">
        <v>196</v>
      </c>
      <c r="H369" s="25">
        <v>181900</v>
      </c>
      <c r="I369" s="25">
        <v>181900</v>
      </c>
      <c r="J369" s="54" t="s">
        <v>42</v>
      </c>
      <c r="K369" s="54" t="s">
        <v>43</v>
      </c>
      <c r="L369" s="55" t="s">
        <v>193</v>
      </c>
    </row>
    <row r="370" spans="2:12" s="51" customFormat="1" ht="29.25" customHeight="1">
      <c r="B370" s="20">
        <v>82121507</v>
      </c>
      <c r="C370" s="21" t="s">
        <v>1164</v>
      </c>
      <c r="D370" s="50">
        <v>42494</v>
      </c>
      <c r="E370" s="54" t="s">
        <v>194</v>
      </c>
      <c r="F370" s="24" t="s">
        <v>195</v>
      </c>
      <c r="G370" s="54" t="s">
        <v>196</v>
      </c>
      <c r="H370" s="25">
        <v>51360</v>
      </c>
      <c r="I370" s="25">
        <v>51360</v>
      </c>
      <c r="J370" s="54" t="s">
        <v>42</v>
      </c>
      <c r="K370" s="54" t="s">
        <v>43</v>
      </c>
      <c r="L370" s="55" t="s">
        <v>193</v>
      </c>
    </row>
    <row r="371" spans="2:12" s="51" customFormat="1" ht="42" customHeight="1">
      <c r="B371" s="20">
        <v>82121507</v>
      </c>
      <c r="C371" s="21" t="s">
        <v>1165</v>
      </c>
      <c r="D371" s="50">
        <v>42494</v>
      </c>
      <c r="E371" s="54" t="s">
        <v>194</v>
      </c>
      <c r="F371" s="24" t="s">
        <v>195</v>
      </c>
      <c r="G371" s="54" t="s">
        <v>196</v>
      </c>
      <c r="H371" s="25">
        <v>545700</v>
      </c>
      <c r="I371" s="25">
        <v>545700</v>
      </c>
      <c r="J371" s="54" t="s">
        <v>42</v>
      </c>
      <c r="K371" s="54" t="s">
        <v>43</v>
      </c>
      <c r="L371" s="55" t="s">
        <v>193</v>
      </c>
    </row>
    <row r="372" spans="2:12" s="51" customFormat="1" ht="42" customHeight="1">
      <c r="B372" s="20">
        <v>82121507</v>
      </c>
      <c r="C372" s="21" t="s">
        <v>1166</v>
      </c>
      <c r="D372" s="50">
        <v>42494</v>
      </c>
      <c r="E372" s="54" t="s">
        <v>194</v>
      </c>
      <c r="F372" s="24" t="s">
        <v>195</v>
      </c>
      <c r="G372" s="54" t="s">
        <v>196</v>
      </c>
      <c r="H372" s="25">
        <v>192600</v>
      </c>
      <c r="I372" s="25">
        <v>192600</v>
      </c>
      <c r="J372" s="54" t="s">
        <v>42</v>
      </c>
      <c r="K372" s="54" t="s">
        <v>43</v>
      </c>
      <c r="L372" s="55" t="s">
        <v>193</v>
      </c>
    </row>
    <row r="373" spans="2:12" s="51" customFormat="1" ht="42" customHeight="1">
      <c r="B373" s="20">
        <v>82121507</v>
      </c>
      <c r="C373" s="21" t="s">
        <v>1167</v>
      </c>
      <c r="D373" s="50">
        <v>42494</v>
      </c>
      <c r="E373" s="54" t="s">
        <v>194</v>
      </c>
      <c r="F373" s="24" t="s">
        <v>195</v>
      </c>
      <c r="G373" s="54" t="s">
        <v>196</v>
      </c>
      <c r="H373" s="25">
        <v>117700</v>
      </c>
      <c r="I373" s="25">
        <v>117700</v>
      </c>
      <c r="J373" s="54" t="s">
        <v>42</v>
      </c>
      <c r="K373" s="54" t="s">
        <v>43</v>
      </c>
      <c r="L373" s="55" t="s">
        <v>193</v>
      </c>
    </row>
    <row r="374" spans="2:12" s="51" customFormat="1" ht="42" customHeight="1">
      <c r="B374" s="20">
        <v>82121507</v>
      </c>
      <c r="C374" s="21" t="s">
        <v>1168</v>
      </c>
      <c r="D374" s="50">
        <v>42494</v>
      </c>
      <c r="E374" s="54" t="s">
        <v>194</v>
      </c>
      <c r="F374" s="24" t="s">
        <v>195</v>
      </c>
      <c r="G374" s="54" t="s">
        <v>196</v>
      </c>
      <c r="H374" s="25">
        <v>74900</v>
      </c>
      <c r="I374" s="25">
        <v>74900</v>
      </c>
      <c r="J374" s="54" t="s">
        <v>42</v>
      </c>
      <c r="K374" s="54" t="s">
        <v>43</v>
      </c>
      <c r="L374" s="55" t="s">
        <v>193</v>
      </c>
    </row>
    <row r="375" spans="2:12" s="51" customFormat="1" ht="30" customHeight="1">
      <c r="B375" s="20">
        <v>82121507</v>
      </c>
      <c r="C375" s="21" t="s">
        <v>1169</v>
      </c>
      <c r="D375" s="50">
        <v>42494</v>
      </c>
      <c r="E375" s="54" t="s">
        <v>194</v>
      </c>
      <c r="F375" s="24" t="s">
        <v>195</v>
      </c>
      <c r="G375" s="54" t="s">
        <v>196</v>
      </c>
      <c r="H375" s="25">
        <v>256800</v>
      </c>
      <c r="I375" s="25">
        <v>256800</v>
      </c>
      <c r="J375" s="54" t="s">
        <v>42</v>
      </c>
      <c r="K375" s="54" t="s">
        <v>43</v>
      </c>
      <c r="L375" s="55" t="s">
        <v>193</v>
      </c>
    </row>
    <row r="376" spans="2:12" s="51" customFormat="1" ht="35.25" customHeight="1">
      <c r="B376" s="20">
        <v>82121507</v>
      </c>
      <c r="C376" s="21" t="s">
        <v>1170</v>
      </c>
      <c r="D376" s="50">
        <v>42494</v>
      </c>
      <c r="E376" s="54" t="s">
        <v>194</v>
      </c>
      <c r="F376" s="24" t="s">
        <v>195</v>
      </c>
      <c r="G376" s="54" t="s">
        <v>196</v>
      </c>
      <c r="H376" s="25">
        <v>74900</v>
      </c>
      <c r="I376" s="25">
        <v>74900</v>
      </c>
      <c r="J376" s="54" t="s">
        <v>42</v>
      </c>
      <c r="K376" s="54" t="s">
        <v>43</v>
      </c>
      <c r="L376" s="55" t="s">
        <v>193</v>
      </c>
    </row>
    <row r="377" spans="2:12" s="51" customFormat="1" ht="30" customHeight="1">
      <c r="B377" s="20">
        <v>82121507</v>
      </c>
      <c r="C377" s="57" t="s">
        <v>1171</v>
      </c>
      <c r="D377" s="50">
        <v>42494</v>
      </c>
      <c r="E377" s="54" t="s">
        <v>194</v>
      </c>
      <c r="F377" s="24" t="s">
        <v>195</v>
      </c>
      <c r="G377" s="54" t="s">
        <v>196</v>
      </c>
      <c r="H377" s="25">
        <v>1198400</v>
      </c>
      <c r="I377" s="25">
        <v>1198400</v>
      </c>
      <c r="J377" s="54" t="s">
        <v>42</v>
      </c>
      <c r="K377" s="54" t="s">
        <v>43</v>
      </c>
      <c r="L377" s="55" t="s">
        <v>193</v>
      </c>
    </row>
    <row r="378" spans="2:12" s="51" customFormat="1" ht="42" customHeight="1">
      <c r="B378" s="20">
        <v>82121507</v>
      </c>
      <c r="C378" s="21" t="s">
        <v>1172</v>
      </c>
      <c r="D378" s="50">
        <v>42494</v>
      </c>
      <c r="E378" s="54" t="s">
        <v>194</v>
      </c>
      <c r="F378" s="24" t="s">
        <v>195</v>
      </c>
      <c r="G378" s="54" t="s">
        <v>196</v>
      </c>
      <c r="H378" s="25">
        <v>267500</v>
      </c>
      <c r="I378" s="25">
        <v>267500</v>
      </c>
      <c r="J378" s="54" t="s">
        <v>42</v>
      </c>
      <c r="K378" s="54" t="s">
        <v>43</v>
      </c>
      <c r="L378" s="55" t="s">
        <v>193</v>
      </c>
    </row>
    <row r="379" spans="2:12" s="51" customFormat="1" ht="42" customHeight="1">
      <c r="B379" s="20">
        <v>82121507</v>
      </c>
      <c r="C379" s="56" t="s">
        <v>1173</v>
      </c>
      <c r="D379" s="50">
        <v>42494</v>
      </c>
      <c r="E379" s="54" t="s">
        <v>194</v>
      </c>
      <c r="F379" s="24" t="s">
        <v>195</v>
      </c>
      <c r="G379" s="54" t="s">
        <v>196</v>
      </c>
      <c r="H379" s="25">
        <v>1391000</v>
      </c>
      <c r="I379" s="25">
        <v>1391000</v>
      </c>
      <c r="J379" s="54" t="s">
        <v>42</v>
      </c>
      <c r="K379" s="54" t="s">
        <v>43</v>
      </c>
      <c r="L379" s="55" t="s">
        <v>193</v>
      </c>
    </row>
    <row r="380" spans="2:12" s="51" customFormat="1" ht="42" customHeight="1">
      <c r="B380" s="20">
        <v>82121507</v>
      </c>
      <c r="C380" s="56" t="s">
        <v>1174</v>
      </c>
      <c r="D380" s="50">
        <v>42494</v>
      </c>
      <c r="E380" s="54" t="s">
        <v>194</v>
      </c>
      <c r="F380" s="24" t="s">
        <v>195</v>
      </c>
      <c r="G380" s="54" t="s">
        <v>196</v>
      </c>
      <c r="H380" s="25">
        <v>295320</v>
      </c>
      <c r="I380" s="25">
        <v>295320</v>
      </c>
      <c r="J380" s="54" t="s">
        <v>42</v>
      </c>
      <c r="K380" s="54" t="s">
        <v>43</v>
      </c>
      <c r="L380" s="55" t="s">
        <v>193</v>
      </c>
    </row>
    <row r="381" spans="2:12" s="51" customFormat="1" ht="42" customHeight="1">
      <c r="B381" s="20">
        <v>82121507</v>
      </c>
      <c r="C381" s="56" t="s">
        <v>1175</v>
      </c>
      <c r="D381" s="50">
        <v>42494</v>
      </c>
      <c r="E381" s="54" t="s">
        <v>194</v>
      </c>
      <c r="F381" s="24" t="s">
        <v>195</v>
      </c>
      <c r="G381" s="54" t="s">
        <v>196</v>
      </c>
      <c r="H381" s="25">
        <v>161570</v>
      </c>
      <c r="I381" s="25">
        <v>161570</v>
      </c>
      <c r="J381" s="23" t="s">
        <v>43</v>
      </c>
      <c r="K381" s="54" t="s">
        <v>43</v>
      </c>
      <c r="L381" s="55" t="s">
        <v>193</v>
      </c>
    </row>
    <row r="382" spans="2:12" s="51" customFormat="1" ht="44.25" customHeight="1">
      <c r="B382" s="20">
        <v>82121507</v>
      </c>
      <c r="C382" s="56" t="s">
        <v>200</v>
      </c>
      <c r="D382" s="50">
        <v>42494</v>
      </c>
      <c r="E382" s="54" t="s">
        <v>194</v>
      </c>
      <c r="F382" s="24" t="s">
        <v>195</v>
      </c>
      <c r="G382" s="54" t="s">
        <v>196</v>
      </c>
      <c r="H382" s="25">
        <v>376640</v>
      </c>
      <c r="I382" s="25">
        <v>376640</v>
      </c>
      <c r="J382" s="23" t="s">
        <v>43</v>
      </c>
      <c r="K382" s="54" t="s">
        <v>43</v>
      </c>
      <c r="L382" s="55" t="s">
        <v>193</v>
      </c>
    </row>
    <row r="383" spans="2:12" s="51" customFormat="1" ht="20.25" customHeight="1">
      <c r="B383" s="157">
        <v>14111704</v>
      </c>
      <c r="C383" s="57" t="s">
        <v>201</v>
      </c>
      <c r="D383" s="50" t="s">
        <v>202</v>
      </c>
      <c r="E383" s="58" t="s">
        <v>54</v>
      </c>
      <c r="F383" s="24" t="s">
        <v>195</v>
      </c>
      <c r="G383" s="58" t="s">
        <v>192</v>
      </c>
      <c r="H383" s="25">
        <v>6600000</v>
      </c>
      <c r="I383" s="25">
        <v>6577200</v>
      </c>
      <c r="J383" s="23" t="s">
        <v>43</v>
      </c>
      <c r="K383" s="58" t="s">
        <v>43</v>
      </c>
      <c r="L383" s="47" t="s">
        <v>203</v>
      </c>
    </row>
    <row r="384" spans="2:12" s="51" customFormat="1" ht="33" customHeight="1">
      <c r="B384" s="20">
        <v>15101506</v>
      </c>
      <c r="C384" s="21" t="s">
        <v>858</v>
      </c>
      <c r="D384" s="50">
        <v>42370</v>
      </c>
      <c r="E384" s="23" t="s">
        <v>161</v>
      </c>
      <c r="F384" s="24" t="s">
        <v>1230</v>
      </c>
      <c r="G384" s="23" t="s">
        <v>41</v>
      </c>
      <c r="H384" s="25">
        <v>107000000</v>
      </c>
      <c r="I384" s="25">
        <v>107000000</v>
      </c>
      <c r="J384" s="23" t="s">
        <v>43</v>
      </c>
      <c r="K384" s="58" t="s">
        <v>43</v>
      </c>
      <c r="L384" s="47" t="s">
        <v>203</v>
      </c>
    </row>
    <row r="385" spans="2:12" s="40" customFormat="1" ht="39" customHeight="1">
      <c r="B385" s="20">
        <v>78102203</v>
      </c>
      <c r="C385" s="21" t="s">
        <v>204</v>
      </c>
      <c r="D385" s="50">
        <v>42370</v>
      </c>
      <c r="E385" s="58" t="s">
        <v>161</v>
      </c>
      <c r="F385" s="24" t="s">
        <v>1230</v>
      </c>
      <c r="G385" s="58" t="s">
        <v>41</v>
      </c>
      <c r="H385" s="25">
        <v>8000000</v>
      </c>
      <c r="I385" s="25">
        <v>8000000</v>
      </c>
      <c r="J385" s="58" t="s">
        <v>42</v>
      </c>
      <c r="K385" s="58" t="s">
        <v>43</v>
      </c>
      <c r="L385" s="59" t="s">
        <v>203</v>
      </c>
    </row>
    <row r="386" spans="2:12" s="40" customFormat="1" ht="42.75" customHeight="1">
      <c r="B386" s="20">
        <v>78111800</v>
      </c>
      <c r="C386" s="21" t="s">
        <v>205</v>
      </c>
      <c r="D386" s="50">
        <v>42370</v>
      </c>
      <c r="E386" s="23" t="s">
        <v>161</v>
      </c>
      <c r="F386" s="24" t="s">
        <v>1230</v>
      </c>
      <c r="G386" s="23" t="s">
        <v>41</v>
      </c>
      <c r="H386" s="25">
        <v>194000000</v>
      </c>
      <c r="I386" s="25">
        <v>194000000</v>
      </c>
      <c r="J386" s="23" t="s">
        <v>42</v>
      </c>
      <c r="K386" s="58" t="s">
        <v>43</v>
      </c>
      <c r="L386" s="47" t="s">
        <v>203</v>
      </c>
    </row>
    <row r="387" spans="2:12" s="40" customFormat="1" ht="32.25" customHeight="1">
      <c r="B387" s="20">
        <v>15101506</v>
      </c>
      <c r="C387" s="21" t="s">
        <v>858</v>
      </c>
      <c r="D387" s="50">
        <v>42461</v>
      </c>
      <c r="E387" s="23" t="s">
        <v>173</v>
      </c>
      <c r="F387" s="24" t="s">
        <v>207</v>
      </c>
      <c r="G387" s="23" t="s">
        <v>41</v>
      </c>
      <c r="H387" s="25">
        <v>152446787</v>
      </c>
      <c r="I387" s="25">
        <v>152446787</v>
      </c>
      <c r="J387" s="23" t="s">
        <v>43</v>
      </c>
      <c r="K387" s="58" t="s">
        <v>43</v>
      </c>
      <c r="L387" s="47" t="s">
        <v>203</v>
      </c>
    </row>
    <row r="388" spans="2:12" s="40" customFormat="1" ht="32.25" customHeight="1">
      <c r="B388" s="20">
        <v>78102203</v>
      </c>
      <c r="C388" s="21" t="s">
        <v>204</v>
      </c>
      <c r="D388" s="50">
        <v>42461</v>
      </c>
      <c r="E388" s="58" t="s">
        <v>173</v>
      </c>
      <c r="F388" s="24" t="s">
        <v>207</v>
      </c>
      <c r="G388" s="58" t="s">
        <v>41</v>
      </c>
      <c r="H388" s="25">
        <v>22098250</v>
      </c>
      <c r="I388" s="25">
        <v>22098250</v>
      </c>
      <c r="J388" s="23" t="s">
        <v>43</v>
      </c>
      <c r="K388" s="58" t="s">
        <v>43</v>
      </c>
      <c r="L388" s="59" t="s">
        <v>203</v>
      </c>
    </row>
    <row r="389" spans="2:12" s="40" customFormat="1" ht="41.25" customHeight="1">
      <c r="B389" s="20">
        <v>78111800</v>
      </c>
      <c r="C389" s="21" t="s">
        <v>205</v>
      </c>
      <c r="D389" s="50">
        <v>42461</v>
      </c>
      <c r="E389" s="23" t="s">
        <v>173</v>
      </c>
      <c r="F389" s="24" t="s">
        <v>207</v>
      </c>
      <c r="G389" s="23" t="s">
        <v>41</v>
      </c>
      <c r="H389" s="25">
        <v>423198381</v>
      </c>
      <c r="I389" s="25">
        <v>423198381</v>
      </c>
      <c r="J389" s="23" t="s">
        <v>43</v>
      </c>
      <c r="K389" s="58" t="s">
        <v>43</v>
      </c>
      <c r="L389" s="47" t="s">
        <v>203</v>
      </c>
    </row>
    <row r="390" spans="2:12" s="51" customFormat="1" ht="19.5" customHeight="1">
      <c r="B390" s="20">
        <v>82111904</v>
      </c>
      <c r="C390" s="21" t="s">
        <v>208</v>
      </c>
      <c r="D390" s="50">
        <v>42386</v>
      </c>
      <c r="E390" s="23" t="s">
        <v>134</v>
      </c>
      <c r="F390" s="24" t="s">
        <v>209</v>
      </c>
      <c r="G390" s="23" t="s">
        <v>41</v>
      </c>
      <c r="H390" s="25">
        <v>278200</v>
      </c>
      <c r="I390" s="25">
        <v>278200</v>
      </c>
      <c r="J390" s="23" t="s">
        <v>42</v>
      </c>
      <c r="K390" s="58" t="s">
        <v>43</v>
      </c>
      <c r="L390" s="47" t="s">
        <v>203</v>
      </c>
    </row>
    <row r="391" spans="2:12" s="40" customFormat="1" ht="19.5" customHeight="1">
      <c r="B391" s="20">
        <v>78181500</v>
      </c>
      <c r="C391" s="21" t="s">
        <v>210</v>
      </c>
      <c r="D391" s="50">
        <v>42424</v>
      </c>
      <c r="E391" s="23" t="s">
        <v>136</v>
      </c>
      <c r="F391" s="24" t="s">
        <v>209</v>
      </c>
      <c r="G391" s="23" t="s">
        <v>41</v>
      </c>
      <c r="H391" s="25">
        <v>23000000</v>
      </c>
      <c r="I391" s="25">
        <v>23000000</v>
      </c>
      <c r="J391" s="23" t="s">
        <v>42</v>
      </c>
      <c r="K391" s="58" t="s">
        <v>43</v>
      </c>
      <c r="L391" s="47" t="s">
        <v>203</v>
      </c>
    </row>
    <row r="392" spans="2:12" s="40" customFormat="1" ht="19.5" customHeight="1">
      <c r="B392" s="20">
        <v>78181500</v>
      </c>
      <c r="C392" s="21" t="s">
        <v>211</v>
      </c>
      <c r="D392" s="50">
        <v>42424</v>
      </c>
      <c r="E392" s="23" t="s">
        <v>136</v>
      </c>
      <c r="F392" s="24" t="s">
        <v>209</v>
      </c>
      <c r="G392" s="23" t="s">
        <v>41</v>
      </c>
      <c r="H392" s="25">
        <v>20000000</v>
      </c>
      <c r="I392" s="25">
        <v>20000000</v>
      </c>
      <c r="J392" s="23" t="s">
        <v>42</v>
      </c>
      <c r="K392" s="58" t="s">
        <v>43</v>
      </c>
      <c r="L392" s="47" t="s">
        <v>203</v>
      </c>
    </row>
    <row r="393" spans="2:12" s="40" customFormat="1" ht="19.5" customHeight="1">
      <c r="B393" s="20">
        <v>78181500</v>
      </c>
      <c r="C393" s="21" t="s">
        <v>212</v>
      </c>
      <c r="D393" s="50">
        <v>42424</v>
      </c>
      <c r="E393" s="23" t="s">
        <v>136</v>
      </c>
      <c r="F393" s="24" t="s">
        <v>195</v>
      </c>
      <c r="G393" s="23" t="s">
        <v>41</v>
      </c>
      <c r="H393" s="25">
        <v>3400000</v>
      </c>
      <c r="I393" s="25">
        <v>3400000</v>
      </c>
      <c r="J393" s="23" t="s">
        <v>42</v>
      </c>
      <c r="K393" s="58" t="s">
        <v>43</v>
      </c>
      <c r="L393" s="47" t="s">
        <v>203</v>
      </c>
    </row>
    <row r="394" spans="2:12" s="40" customFormat="1" ht="19.5" customHeight="1">
      <c r="B394" s="20">
        <v>78181505</v>
      </c>
      <c r="C394" s="21" t="s">
        <v>213</v>
      </c>
      <c r="D394" s="50">
        <v>42425</v>
      </c>
      <c r="E394" s="23" t="s">
        <v>136</v>
      </c>
      <c r="F394" s="24" t="s">
        <v>195</v>
      </c>
      <c r="G394" s="23" t="s">
        <v>41</v>
      </c>
      <c r="H394" s="25">
        <v>2996000</v>
      </c>
      <c r="I394" s="25">
        <v>2996000</v>
      </c>
      <c r="J394" s="23" t="s">
        <v>42</v>
      </c>
      <c r="K394" s="58" t="s">
        <v>43</v>
      </c>
      <c r="L394" s="47" t="s">
        <v>203</v>
      </c>
    </row>
    <row r="395" spans="2:12" s="51" customFormat="1" ht="29.25" customHeight="1">
      <c r="B395" s="20">
        <v>82101504</v>
      </c>
      <c r="C395" s="21" t="s">
        <v>214</v>
      </c>
      <c r="D395" s="50">
        <v>42425</v>
      </c>
      <c r="E395" s="23" t="s">
        <v>136</v>
      </c>
      <c r="F395" s="24" t="s">
        <v>195</v>
      </c>
      <c r="G395" s="23" t="s">
        <v>41</v>
      </c>
      <c r="H395" s="25">
        <v>10987830</v>
      </c>
      <c r="I395" s="25">
        <v>10987830</v>
      </c>
      <c r="J395" s="23" t="s">
        <v>42</v>
      </c>
      <c r="K395" s="58" t="s">
        <v>43</v>
      </c>
      <c r="L395" s="47" t="s">
        <v>215</v>
      </c>
    </row>
    <row r="396" spans="2:12" s="60" customFormat="1" ht="29.25" customHeight="1">
      <c r="B396" s="20">
        <v>82101504</v>
      </c>
      <c r="C396" s="21" t="s">
        <v>214</v>
      </c>
      <c r="D396" s="50">
        <v>42394</v>
      </c>
      <c r="E396" s="23" t="s">
        <v>136</v>
      </c>
      <c r="F396" s="24" t="s">
        <v>195</v>
      </c>
      <c r="G396" s="23" t="s">
        <v>41</v>
      </c>
      <c r="H396" s="25">
        <v>10700000</v>
      </c>
      <c r="I396" s="25">
        <v>10700000</v>
      </c>
      <c r="J396" s="23" t="s">
        <v>42</v>
      </c>
      <c r="K396" s="23" t="s">
        <v>82</v>
      </c>
      <c r="L396" s="47" t="s">
        <v>215</v>
      </c>
    </row>
    <row r="397" spans="2:12" s="40" customFormat="1" ht="27" customHeight="1">
      <c r="B397" s="20" t="s">
        <v>868</v>
      </c>
      <c r="C397" s="21" t="s">
        <v>216</v>
      </c>
      <c r="D397" s="50">
        <v>42425</v>
      </c>
      <c r="E397" s="23" t="s">
        <v>217</v>
      </c>
      <c r="F397" s="24" t="s">
        <v>195</v>
      </c>
      <c r="G397" s="23" t="s">
        <v>41</v>
      </c>
      <c r="H397" s="25">
        <v>10738000</v>
      </c>
      <c r="I397" s="25">
        <v>10738000</v>
      </c>
      <c r="J397" s="23" t="s">
        <v>42</v>
      </c>
      <c r="K397" s="23" t="s">
        <v>82</v>
      </c>
      <c r="L397" s="59" t="s">
        <v>203</v>
      </c>
    </row>
    <row r="398" spans="1:12" s="19" customFormat="1" ht="47.25" customHeight="1">
      <c r="A398" s="39"/>
      <c r="B398" s="20" t="s">
        <v>218</v>
      </c>
      <c r="C398" s="21" t="s">
        <v>219</v>
      </c>
      <c r="D398" s="48">
        <v>42401</v>
      </c>
      <c r="E398" s="23" t="s">
        <v>54</v>
      </c>
      <c r="F398" s="24" t="s">
        <v>207</v>
      </c>
      <c r="G398" s="23" t="s">
        <v>41</v>
      </c>
      <c r="H398" s="25">
        <v>655359296</v>
      </c>
      <c r="I398" s="25">
        <v>655359296</v>
      </c>
      <c r="J398" s="23" t="s">
        <v>42</v>
      </c>
      <c r="K398" s="23" t="s">
        <v>82</v>
      </c>
      <c r="L398" s="61" t="s">
        <v>221</v>
      </c>
    </row>
    <row r="399" spans="1:12" ht="32.25" customHeight="1">
      <c r="A399" s="37"/>
      <c r="B399" s="20">
        <v>72101505</v>
      </c>
      <c r="C399" s="21" t="s">
        <v>222</v>
      </c>
      <c r="D399" s="48">
        <v>42396</v>
      </c>
      <c r="E399" s="23" t="s">
        <v>76</v>
      </c>
      <c r="F399" s="24" t="s">
        <v>156</v>
      </c>
      <c r="G399" s="23" t="s">
        <v>41</v>
      </c>
      <c r="H399" s="25">
        <v>3500000</v>
      </c>
      <c r="I399" s="25">
        <v>3500000</v>
      </c>
      <c r="J399" s="23" t="s">
        <v>29</v>
      </c>
      <c r="K399" s="23" t="s">
        <v>43</v>
      </c>
      <c r="L399" s="61" t="s">
        <v>221</v>
      </c>
    </row>
    <row r="400" spans="1:12" ht="32.25" customHeight="1">
      <c r="A400" s="37"/>
      <c r="B400" s="20">
        <v>72101510</v>
      </c>
      <c r="C400" s="21" t="s">
        <v>223</v>
      </c>
      <c r="D400" s="48">
        <v>42396</v>
      </c>
      <c r="E400" s="23" t="s">
        <v>76</v>
      </c>
      <c r="F400" s="24" t="s">
        <v>156</v>
      </c>
      <c r="G400" s="23" t="s">
        <v>41</v>
      </c>
      <c r="H400" s="25">
        <v>11000000</v>
      </c>
      <c r="I400" s="25">
        <v>11000000</v>
      </c>
      <c r="J400" s="23" t="s">
        <v>29</v>
      </c>
      <c r="K400" s="23" t="s">
        <v>43</v>
      </c>
      <c r="L400" s="61" t="s">
        <v>221</v>
      </c>
    </row>
    <row r="401" spans="1:12" ht="60">
      <c r="A401" s="37"/>
      <c r="B401" s="20" t="s">
        <v>1232</v>
      </c>
      <c r="C401" s="24" t="s">
        <v>1176</v>
      </c>
      <c r="D401" s="48">
        <v>42396</v>
      </c>
      <c r="E401" s="23" t="s">
        <v>76</v>
      </c>
      <c r="F401" s="24" t="s">
        <v>156</v>
      </c>
      <c r="G401" s="23" t="s">
        <v>41</v>
      </c>
      <c r="H401" s="25">
        <v>40000000</v>
      </c>
      <c r="I401" s="25">
        <v>40000000</v>
      </c>
      <c r="J401" s="23" t="s">
        <v>29</v>
      </c>
      <c r="K401" s="23" t="s">
        <v>43</v>
      </c>
      <c r="L401" s="61" t="s">
        <v>221</v>
      </c>
    </row>
    <row r="402" spans="1:12" s="19" customFormat="1" ht="27" customHeight="1">
      <c r="A402" s="39"/>
      <c r="B402" s="20">
        <v>92121701</v>
      </c>
      <c r="C402" s="21" t="s">
        <v>224</v>
      </c>
      <c r="D402" s="48">
        <v>42396</v>
      </c>
      <c r="E402" s="23" t="s">
        <v>54</v>
      </c>
      <c r="F402" s="24" t="s">
        <v>156</v>
      </c>
      <c r="G402" s="23" t="s">
        <v>41</v>
      </c>
      <c r="H402" s="25">
        <v>20855936</v>
      </c>
      <c r="I402" s="25">
        <v>20855936</v>
      </c>
      <c r="J402" s="23" t="s">
        <v>29</v>
      </c>
      <c r="K402" s="23" t="s">
        <v>43</v>
      </c>
      <c r="L402" s="61" t="s">
        <v>221</v>
      </c>
    </row>
    <row r="403" spans="1:12" ht="27" customHeight="1">
      <c r="A403" s="37"/>
      <c r="B403" s="20">
        <v>30171700</v>
      </c>
      <c r="C403" s="21" t="s">
        <v>225</v>
      </c>
      <c r="D403" s="48">
        <v>42401</v>
      </c>
      <c r="E403" s="23" t="s">
        <v>76</v>
      </c>
      <c r="F403" s="24" t="s">
        <v>156</v>
      </c>
      <c r="G403" s="23" t="s">
        <v>41</v>
      </c>
      <c r="H403" s="25">
        <v>4000000</v>
      </c>
      <c r="I403" s="25">
        <v>4000000</v>
      </c>
      <c r="J403" s="23" t="s">
        <v>29</v>
      </c>
      <c r="K403" s="23" t="s">
        <v>43</v>
      </c>
      <c r="L403" s="61" t="s">
        <v>221</v>
      </c>
    </row>
    <row r="404" spans="1:12" ht="27" customHeight="1">
      <c r="A404" s="37"/>
      <c r="B404" s="20">
        <v>72101506</v>
      </c>
      <c r="C404" s="21" t="s">
        <v>226</v>
      </c>
      <c r="D404" s="48">
        <v>42401</v>
      </c>
      <c r="E404" s="23" t="s">
        <v>76</v>
      </c>
      <c r="F404" s="24" t="s">
        <v>156</v>
      </c>
      <c r="G404" s="23" t="s">
        <v>41</v>
      </c>
      <c r="H404" s="25">
        <v>5000000</v>
      </c>
      <c r="I404" s="25">
        <v>5000000</v>
      </c>
      <c r="J404" s="23" t="s">
        <v>29</v>
      </c>
      <c r="K404" s="23" t="s">
        <v>43</v>
      </c>
      <c r="L404" s="61" t="s">
        <v>221</v>
      </c>
    </row>
    <row r="405" spans="1:12" ht="27" customHeight="1">
      <c r="A405" s="37"/>
      <c r="B405" s="20">
        <v>30161800</v>
      </c>
      <c r="C405" s="21" t="s">
        <v>227</v>
      </c>
      <c r="D405" s="48">
        <v>42401</v>
      </c>
      <c r="E405" s="23" t="s">
        <v>76</v>
      </c>
      <c r="F405" s="24" t="s">
        <v>156</v>
      </c>
      <c r="G405" s="23" t="s">
        <v>41</v>
      </c>
      <c r="H405" s="25">
        <v>6000000</v>
      </c>
      <c r="I405" s="25">
        <v>6000000</v>
      </c>
      <c r="J405" s="23" t="s">
        <v>29</v>
      </c>
      <c r="K405" s="23" t="s">
        <v>43</v>
      </c>
      <c r="L405" s="61" t="s">
        <v>221</v>
      </c>
    </row>
    <row r="406" spans="1:12" ht="108.75" customHeight="1">
      <c r="A406" s="37"/>
      <c r="B406" s="20" t="s">
        <v>1233</v>
      </c>
      <c r="C406" s="62" t="s">
        <v>859</v>
      </c>
      <c r="D406" s="48">
        <v>42396</v>
      </c>
      <c r="E406" s="23" t="s">
        <v>76</v>
      </c>
      <c r="F406" s="24" t="s">
        <v>156</v>
      </c>
      <c r="G406" s="23" t="s">
        <v>41</v>
      </c>
      <c r="H406" s="25">
        <v>17500000</v>
      </c>
      <c r="I406" s="25">
        <v>17500000</v>
      </c>
      <c r="J406" s="23" t="s">
        <v>29</v>
      </c>
      <c r="K406" s="23" t="s">
        <v>43</v>
      </c>
      <c r="L406" s="61" t="s">
        <v>221</v>
      </c>
    </row>
    <row r="407" spans="1:12" ht="32.25" customHeight="1">
      <c r="A407" s="37"/>
      <c r="B407" s="20">
        <v>80131502</v>
      </c>
      <c r="C407" s="21" t="s">
        <v>228</v>
      </c>
      <c r="D407" s="48">
        <v>42675</v>
      </c>
      <c r="E407" s="23" t="s">
        <v>54</v>
      </c>
      <c r="F407" s="24" t="s">
        <v>229</v>
      </c>
      <c r="G407" s="23" t="s">
        <v>41</v>
      </c>
      <c r="H407" s="25">
        <v>592800000</v>
      </c>
      <c r="I407" s="25">
        <v>592800000</v>
      </c>
      <c r="J407" s="23" t="s">
        <v>29</v>
      </c>
      <c r="K407" s="23" t="s">
        <v>220</v>
      </c>
      <c r="L407" s="61" t="s">
        <v>221</v>
      </c>
    </row>
    <row r="408" spans="1:12" ht="33.75" customHeight="1">
      <c r="A408" s="37"/>
      <c r="B408" s="20" t="s">
        <v>230</v>
      </c>
      <c r="C408" s="21" t="s">
        <v>231</v>
      </c>
      <c r="D408" s="48">
        <v>42401</v>
      </c>
      <c r="E408" s="23" t="s">
        <v>76</v>
      </c>
      <c r="F408" s="24" t="s">
        <v>156</v>
      </c>
      <c r="G408" s="23" t="s">
        <v>41</v>
      </c>
      <c r="H408" s="25">
        <v>5000000</v>
      </c>
      <c r="I408" s="25">
        <v>5000000</v>
      </c>
      <c r="J408" s="23" t="s">
        <v>29</v>
      </c>
      <c r="K408" s="23" t="s">
        <v>43</v>
      </c>
      <c r="L408" s="61" t="s">
        <v>221</v>
      </c>
    </row>
    <row r="409" spans="1:12" ht="33.75" customHeight="1">
      <c r="A409" s="37"/>
      <c r="B409" s="20" t="s">
        <v>232</v>
      </c>
      <c r="C409" s="21" t="s">
        <v>233</v>
      </c>
      <c r="D409" s="48">
        <v>42552</v>
      </c>
      <c r="E409" s="23" t="s">
        <v>54</v>
      </c>
      <c r="F409" s="24" t="s">
        <v>207</v>
      </c>
      <c r="G409" s="23" t="s">
        <v>41</v>
      </c>
      <c r="H409" s="25">
        <v>1249194478</v>
      </c>
      <c r="I409" s="25">
        <v>1249194478</v>
      </c>
      <c r="J409" s="23" t="s">
        <v>29</v>
      </c>
      <c r="K409" s="23" t="s">
        <v>220</v>
      </c>
      <c r="L409" s="61" t="s">
        <v>234</v>
      </c>
    </row>
    <row r="410" spans="1:12" ht="18" customHeight="1">
      <c r="A410" s="37"/>
      <c r="B410" s="20">
        <v>83101500</v>
      </c>
      <c r="C410" s="21" t="s">
        <v>235</v>
      </c>
      <c r="D410" s="48">
        <v>42370</v>
      </c>
      <c r="E410" s="23" t="s">
        <v>54</v>
      </c>
      <c r="F410" s="24" t="s">
        <v>229</v>
      </c>
      <c r="G410" s="23" t="s">
        <v>41</v>
      </c>
      <c r="H410" s="25">
        <v>72650127</v>
      </c>
      <c r="I410" s="25">
        <v>72650127</v>
      </c>
      <c r="J410" s="23" t="s">
        <v>29</v>
      </c>
      <c r="K410" s="23" t="s">
        <v>43</v>
      </c>
      <c r="L410" s="61" t="s">
        <v>236</v>
      </c>
    </row>
    <row r="411" spans="1:12" ht="18" customHeight="1">
      <c r="A411" s="37"/>
      <c r="B411" s="20">
        <v>83101800</v>
      </c>
      <c r="C411" s="21" t="s">
        <v>237</v>
      </c>
      <c r="D411" s="48">
        <v>42370</v>
      </c>
      <c r="E411" s="23" t="s">
        <v>54</v>
      </c>
      <c r="F411" s="24" t="s">
        <v>229</v>
      </c>
      <c r="G411" s="23" t="s">
        <v>41</v>
      </c>
      <c r="H411" s="25">
        <v>373996000</v>
      </c>
      <c r="I411" s="25">
        <v>373996000</v>
      </c>
      <c r="J411" s="23" t="s">
        <v>29</v>
      </c>
      <c r="K411" s="23" t="s">
        <v>43</v>
      </c>
      <c r="L411" s="61" t="s">
        <v>236</v>
      </c>
    </row>
    <row r="412" spans="1:12" ht="18" customHeight="1">
      <c r="A412" s="37"/>
      <c r="B412" s="20" t="s">
        <v>238</v>
      </c>
      <c r="C412" s="21" t="s">
        <v>239</v>
      </c>
      <c r="D412" s="48">
        <v>42370</v>
      </c>
      <c r="E412" s="23" t="s">
        <v>54</v>
      </c>
      <c r="F412" s="24" t="s">
        <v>229</v>
      </c>
      <c r="G412" s="23" t="s">
        <v>41</v>
      </c>
      <c r="H412" s="25">
        <v>251683123</v>
      </c>
      <c r="I412" s="25">
        <v>251683123</v>
      </c>
      <c r="J412" s="23" t="s">
        <v>29</v>
      </c>
      <c r="K412" s="23" t="s">
        <v>43</v>
      </c>
      <c r="L412" s="61" t="s">
        <v>236</v>
      </c>
    </row>
    <row r="413" spans="1:12" ht="18" customHeight="1">
      <c r="A413" s="37"/>
      <c r="B413" s="20">
        <v>81112200</v>
      </c>
      <c r="C413" s="21" t="s">
        <v>240</v>
      </c>
      <c r="D413" s="48">
        <v>42430</v>
      </c>
      <c r="E413" s="23" t="s">
        <v>36</v>
      </c>
      <c r="F413" s="24" t="s">
        <v>241</v>
      </c>
      <c r="G413" s="23" t="s">
        <v>41</v>
      </c>
      <c r="H413" s="25">
        <v>22440854</v>
      </c>
      <c r="I413" s="25">
        <v>22440854</v>
      </c>
      <c r="J413" s="23" t="s">
        <v>29</v>
      </c>
      <c r="K413" s="23" t="s">
        <v>43</v>
      </c>
      <c r="L413" s="61" t="s">
        <v>242</v>
      </c>
    </row>
    <row r="414" spans="1:12" ht="18" customHeight="1">
      <c r="A414" s="37"/>
      <c r="B414" s="20">
        <v>80111600</v>
      </c>
      <c r="C414" s="21" t="s">
        <v>243</v>
      </c>
      <c r="D414" s="48">
        <v>42370</v>
      </c>
      <c r="E414" s="23" t="s">
        <v>54</v>
      </c>
      <c r="F414" s="24" t="s">
        <v>241</v>
      </c>
      <c r="G414" s="23" t="s">
        <v>41</v>
      </c>
      <c r="H414" s="25">
        <v>832000000</v>
      </c>
      <c r="I414" s="25">
        <v>832000000</v>
      </c>
      <c r="J414" s="23" t="s">
        <v>29</v>
      </c>
      <c r="K414" s="23" t="s">
        <v>43</v>
      </c>
      <c r="L414" s="61" t="s">
        <v>244</v>
      </c>
    </row>
    <row r="415" spans="1:12" ht="18" customHeight="1">
      <c r="A415" s="37"/>
      <c r="B415" s="20">
        <v>80131801</v>
      </c>
      <c r="C415" s="21" t="s">
        <v>245</v>
      </c>
      <c r="D415" s="48">
        <v>42370</v>
      </c>
      <c r="E415" s="23" t="s">
        <v>54</v>
      </c>
      <c r="F415" s="24" t="s">
        <v>229</v>
      </c>
      <c r="G415" s="23" t="s">
        <v>41</v>
      </c>
      <c r="H415" s="25">
        <v>491978628</v>
      </c>
      <c r="I415" s="25">
        <v>491978628</v>
      </c>
      <c r="J415" s="23" t="s">
        <v>29</v>
      </c>
      <c r="K415" s="23" t="s">
        <v>43</v>
      </c>
      <c r="L415" s="61" t="s">
        <v>236</v>
      </c>
    </row>
    <row r="416" spans="1:12" ht="54.75" customHeight="1">
      <c r="A416" s="37"/>
      <c r="B416" s="20" t="s">
        <v>246</v>
      </c>
      <c r="C416" s="21" t="s">
        <v>247</v>
      </c>
      <c r="D416" s="48">
        <v>42401</v>
      </c>
      <c r="E416" s="23" t="s">
        <v>173</v>
      </c>
      <c r="F416" s="24" t="s">
        <v>156</v>
      </c>
      <c r="G416" s="23" t="s">
        <v>41</v>
      </c>
      <c r="H416" s="25">
        <f>158000000-92000000</f>
        <v>66000000</v>
      </c>
      <c r="I416" s="25">
        <v>66000000</v>
      </c>
      <c r="J416" s="23" t="s">
        <v>29</v>
      </c>
      <c r="K416" s="23" t="s">
        <v>43</v>
      </c>
      <c r="L416" s="61" t="s">
        <v>221</v>
      </c>
    </row>
    <row r="417" spans="1:12" ht="80.25" customHeight="1">
      <c r="A417" s="37"/>
      <c r="B417" s="20" t="s">
        <v>248</v>
      </c>
      <c r="C417" s="21" t="s">
        <v>249</v>
      </c>
      <c r="D417" s="48">
        <v>42430</v>
      </c>
      <c r="E417" s="23" t="s">
        <v>32</v>
      </c>
      <c r="F417" s="24" t="s">
        <v>156</v>
      </c>
      <c r="G417" s="23" t="s">
        <v>41</v>
      </c>
      <c r="H417" s="25">
        <v>16764552</v>
      </c>
      <c r="I417" s="25">
        <v>16764552</v>
      </c>
      <c r="J417" s="23" t="s">
        <v>29</v>
      </c>
      <c r="K417" s="23" t="s">
        <v>43</v>
      </c>
      <c r="L417" s="61" t="s">
        <v>221</v>
      </c>
    </row>
    <row r="418" spans="1:12" s="19" customFormat="1" ht="22.5" customHeight="1">
      <c r="A418" s="39"/>
      <c r="B418" s="20">
        <v>55111506</v>
      </c>
      <c r="C418" s="53" t="s">
        <v>860</v>
      </c>
      <c r="D418" s="48">
        <v>42370</v>
      </c>
      <c r="E418" s="23" t="s">
        <v>54</v>
      </c>
      <c r="F418" s="24" t="s">
        <v>156</v>
      </c>
      <c r="G418" s="23" t="s">
        <v>41</v>
      </c>
      <c r="H418" s="25">
        <v>10000000</v>
      </c>
      <c r="I418" s="25">
        <v>10000000</v>
      </c>
      <c r="J418" s="23" t="s">
        <v>42</v>
      </c>
      <c r="K418" s="23" t="s">
        <v>43</v>
      </c>
      <c r="L418" s="47" t="s">
        <v>250</v>
      </c>
    </row>
    <row r="419" spans="1:12" s="19" customFormat="1" ht="22.5" customHeight="1">
      <c r="A419" s="39"/>
      <c r="B419" s="20">
        <v>55111507</v>
      </c>
      <c r="C419" s="53" t="s">
        <v>861</v>
      </c>
      <c r="D419" s="48">
        <v>42370</v>
      </c>
      <c r="E419" s="23" t="s">
        <v>54</v>
      </c>
      <c r="F419" s="24" t="s">
        <v>156</v>
      </c>
      <c r="G419" s="23" t="s">
        <v>41</v>
      </c>
      <c r="H419" s="25">
        <v>15250000</v>
      </c>
      <c r="I419" s="25">
        <v>15250000</v>
      </c>
      <c r="J419" s="23" t="s">
        <v>42</v>
      </c>
      <c r="K419" s="23" t="s">
        <v>43</v>
      </c>
      <c r="L419" s="47" t="s">
        <v>250</v>
      </c>
    </row>
    <row r="420" spans="1:12" ht="44.25" customHeight="1">
      <c r="A420" s="37"/>
      <c r="B420" s="20">
        <v>85101600</v>
      </c>
      <c r="C420" s="21" t="s">
        <v>251</v>
      </c>
      <c r="D420" s="48">
        <v>42401</v>
      </c>
      <c r="E420" s="23" t="s">
        <v>54</v>
      </c>
      <c r="F420" s="24" t="s">
        <v>252</v>
      </c>
      <c r="G420" s="23" t="s">
        <v>41</v>
      </c>
      <c r="H420" s="25">
        <v>14850000</v>
      </c>
      <c r="I420" s="25">
        <v>14850000</v>
      </c>
      <c r="J420" s="23" t="s">
        <v>42</v>
      </c>
      <c r="K420" s="23" t="s">
        <v>43</v>
      </c>
      <c r="L420" s="63" t="s">
        <v>253</v>
      </c>
    </row>
    <row r="421" spans="1:12" s="19" customFormat="1" ht="27" customHeight="1">
      <c r="A421" s="39"/>
      <c r="B421" s="20">
        <v>80111600</v>
      </c>
      <c r="C421" s="21" t="s">
        <v>254</v>
      </c>
      <c r="D421" s="48">
        <v>42491</v>
      </c>
      <c r="E421" s="23" t="s">
        <v>36</v>
      </c>
      <c r="F421" s="24" t="s">
        <v>241</v>
      </c>
      <c r="G421" s="23" t="s">
        <v>41</v>
      </c>
      <c r="H421" s="25">
        <v>20000000</v>
      </c>
      <c r="I421" s="25">
        <v>2000000</v>
      </c>
      <c r="J421" s="23" t="s">
        <v>29</v>
      </c>
      <c r="K421" s="23" t="s">
        <v>43</v>
      </c>
      <c r="L421" s="64" t="s">
        <v>255</v>
      </c>
    </row>
    <row r="422" spans="1:12" ht="33.75" customHeight="1">
      <c r="A422" s="37"/>
      <c r="B422" s="20">
        <v>80111601</v>
      </c>
      <c r="C422" s="21" t="s">
        <v>256</v>
      </c>
      <c r="D422" s="48">
        <v>42461</v>
      </c>
      <c r="E422" s="23" t="s">
        <v>36</v>
      </c>
      <c r="F422" s="24" t="s">
        <v>241</v>
      </c>
      <c r="G422" s="23" t="s">
        <v>41</v>
      </c>
      <c r="H422" s="25">
        <v>22400000</v>
      </c>
      <c r="I422" s="25">
        <v>22400000</v>
      </c>
      <c r="J422" s="23" t="s">
        <v>29</v>
      </c>
      <c r="K422" s="23" t="s">
        <v>43</v>
      </c>
      <c r="L422" s="61" t="s">
        <v>242</v>
      </c>
    </row>
    <row r="423" spans="1:12" ht="30" customHeight="1">
      <c r="A423" s="37"/>
      <c r="B423" s="20">
        <v>52161500</v>
      </c>
      <c r="C423" s="21" t="s">
        <v>257</v>
      </c>
      <c r="D423" s="48">
        <v>42461</v>
      </c>
      <c r="E423" s="23" t="s">
        <v>50</v>
      </c>
      <c r="F423" s="24" t="s">
        <v>156</v>
      </c>
      <c r="G423" s="23" t="s">
        <v>41</v>
      </c>
      <c r="H423" s="25">
        <v>3900000</v>
      </c>
      <c r="I423" s="25">
        <v>3900000</v>
      </c>
      <c r="J423" s="23" t="s">
        <v>29</v>
      </c>
      <c r="K423" s="23" t="s">
        <v>43</v>
      </c>
      <c r="L423" s="61" t="s">
        <v>221</v>
      </c>
    </row>
    <row r="424" spans="1:12" s="19" customFormat="1" ht="35.25" customHeight="1">
      <c r="A424" s="39"/>
      <c r="B424" s="20">
        <v>92121504</v>
      </c>
      <c r="C424" s="21" t="s">
        <v>258</v>
      </c>
      <c r="D424" s="48">
        <v>42394</v>
      </c>
      <c r="E424" s="23" t="s">
        <v>79</v>
      </c>
      <c r="F424" s="24" t="s">
        <v>394</v>
      </c>
      <c r="G424" s="23" t="s">
        <v>41</v>
      </c>
      <c r="H424" s="25">
        <v>307000000</v>
      </c>
      <c r="I424" s="25">
        <v>307000000</v>
      </c>
      <c r="J424" s="23" t="s">
        <v>206</v>
      </c>
      <c r="K424" s="23" t="s">
        <v>220</v>
      </c>
      <c r="L424" s="61" t="s">
        <v>221</v>
      </c>
    </row>
    <row r="425" spans="1:12" s="39" customFormat="1" ht="16.5" customHeight="1">
      <c r="A425" s="65"/>
      <c r="B425" s="35">
        <v>90101604</v>
      </c>
      <c r="C425" s="21" t="s">
        <v>259</v>
      </c>
      <c r="D425" s="48">
        <v>42401</v>
      </c>
      <c r="E425" s="23" t="s">
        <v>54</v>
      </c>
      <c r="F425" s="24" t="s">
        <v>156</v>
      </c>
      <c r="G425" s="23" t="s">
        <v>260</v>
      </c>
      <c r="H425" s="25">
        <v>37000000</v>
      </c>
      <c r="I425" s="25">
        <v>37000000</v>
      </c>
      <c r="J425" s="23" t="s">
        <v>29</v>
      </c>
      <c r="K425" s="23" t="s">
        <v>29</v>
      </c>
      <c r="L425" s="26" t="s">
        <v>261</v>
      </c>
    </row>
    <row r="426" spans="2:12" s="37" customFormat="1" ht="16.5" customHeight="1">
      <c r="B426" s="35">
        <v>90111500</v>
      </c>
      <c r="C426" s="21" t="s">
        <v>262</v>
      </c>
      <c r="D426" s="48">
        <v>42401</v>
      </c>
      <c r="E426" s="23" t="s">
        <v>54</v>
      </c>
      <c r="F426" s="24" t="s">
        <v>156</v>
      </c>
      <c r="G426" s="23" t="s">
        <v>260</v>
      </c>
      <c r="H426" s="25">
        <v>15000000</v>
      </c>
      <c r="I426" s="25">
        <v>15000000</v>
      </c>
      <c r="J426" s="23" t="s">
        <v>29</v>
      </c>
      <c r="K426" s="23" t="s">
        <v>29</v>
      </c>
      <c r="L426" s="26" t="s">
        <v>261</v>
      </c>
    </row>
    <row r="427" spans="2:12" s="37" customFormat="1" ht="16.5" customHeight="1">
      <c r="B427" s="20">
        <v>90111500</v>
      </c>
      <c r="C427" s="21" t="s">
        <v>263</v>
      </c>
      <c r="D427" s="48">
        <v>42401</v>
      </c>
      <c r="E427" s="23" t="s">
        <v>54</v>
      </c>
      <c r="F427" s="24" t="s">
        <v>156</v>
      </c>
      <c r="G427" s="23" t="s">
        <v>260</v>
      </c>
      <c r="H427" s="25">
        <v>38000000</v>
      </c>
      <c r="I427" s="25">
        <v>38000000</v>
      </c>
      <c r="J427" s="23" t="s">
        <v>29</v>
      </c>
      <c r="K427" s="23" t="s">
        <v>29</v>
      </c>
      <c r="L427" s="26" t="s">
        <v>261</v>
      </c>
    </row>
    <row r="428" spans="2:12" s="37" customFormat="1" ht="16.5" customHeight="1">
      <c r="B428" s="20">
        <v>78111502</v>
      </c>
      <c r="C428" s="21" t="s">
        <v>264</v>
      </c>
      <c r="D428" s="48">
        <v>42401</v>
      </c>
      <c r="E428" s="23" t="s">
        <v>54</v>
      </c>
      <c r="F428" s="24" t="s">
        <v>156</v>
      </c>
      <c r="G428" s="23" t="s">
        <v>260</v>
      </c>
      <c r="H428" s="25">
        <v>10000000</v>
      </c>
      <c r="I428" s="25">
        <v>10000000</v>
      </c>
      <c r="J428" s="23" t="s">
        <v>29</v>
      </c>
      <c r="K428" s="23" t="s">
        <v>29</v>
      </c>
      <c r="L428" s="26" t="s">
        <v>261</v>
      </c>
    </row>
    <row r="429" spans="2:12" s="37" customFormat="1" ht="16.5" customHeight="1">
      <c r="B429" s="35">
        <v>80131502</v>
      </c>
      <c r="C429" s="21" t="s">
        <v>265</v>
      </c>
      <c r="D429" s="48">
        <v>42401</v>
      </c>
      <c r="E429" s="23" t="s">
        <v>54</v>
      </c>
      <c r="F429" s="24" t="s">
        <v>145</v>
      </c>
      <c r="G429" s="23" t="s">
        <v>260</v>
      </c>
      <c r="H429" s="25">
        <v>28000000</v>
      </c>
      <c r="I429" s="25">
        <v>28000000</v>
      </c>
      <c r="J429" s="23" t="s">
        <v>29</v>
      </c>
      <c r="K429" s="23" t="s">
        <v>29</v>
      </c>
      <c r="L429" s="26" t="s">
        <v>261</v>
      </c>
    </row>
    <row r="430" spans="2:12" s="37" customFormat="1" ht="16.5" customHeight="1">
      <c r="B430" s="35">
        <v>80131502</v>
      </c>
      <c r="C430" s="21" t="s">
        <v>266</v>
      </c>
      <c r="D430" s="48">
        <v>42401</v>
      </c>
      <c r="E430" s="23" t="s">
        <v>76</v>
      </c>
      <c r="F430" s="24" t="s">
        <v>145</v>
      </c>
      <c r="G430" s="23" t="s">
        <v>260</v>
      </c>
      <c r="H430" s="25">
        <v>30000000</v>
      </c>
      <c r="I430" s="25">
        <v>30000000</v>
      </c>
      <c r="J430" s="23" t="s">
        <v>29</v>
      </c>
      <c r="K430" s="23" t="s">
        <v>29</v>
      </c>
      <c r="L430" s="26" t="s">
        <v>261</v>
      </c>
    </row>
    <row r="431" spans="2:12" s="37" customFormat="1" ht="39" customHeight="1">
      <c r="B431" s="20" t="s">
        <v>267</v>
      </c>
      <c r="C431" s="21" t="s">
        <v>268</v>
      </c>
      <c r="D431" s="48">
        <v>42401</v>
      </c>
      <c r="E431" s="23" t="s">
        <v>54</v>
      </c>
      <c r="F431" s="24" t="s">
        <v>145</v>
      </c>
      <c r="G431" s="23" t="s">
        <v>260</v>
      </c>
      <c r="H431" s="25">
        <v>222700000</v>
      </c>
      <c r="I431" s="25">
        <v>222700000</v>
      </c>
      <c r="J431" s="23" t="s">
        <v>29</v>
      </c>
      <c r="K431" s="23" t="s">
        <v>29</v>
      </c>
      <c r="L431" s="26" t="s">
        <v>261</v>
      </c>
    </row>
    <row r="432" spans="2:12" s="39" customFormat="1" ht="20.25" customHeight="1">
      <c r="B432" s="20">
        <v>50182001</v>
      </c>
      <c r="C432" s="21" t="s">
        <v>269</v>
      </c>
      <c r="D432" s="48">
        <v>42401</v>
      </c>
      <c r="E432" s="23" t="s">
        <v>54</v>
      </c>
      <c r="F432" s="24" t="s">
        <v>27</v>
      </c>
      <c r="G432" s="23" t="s">
        <v>41</v>
      </c>
      <c r="H432" s="25">
        <v>5300000</v>
      </c>
      <c r="I432" s="25">
        <v>5300000</v>
      </c>
      <c r="J432" s="23" t="s">
        <v>42</v>
      </c>
      <c r="K432" s="23" t="s">
        <v>42</v>
      </c>
      <c r="L432" s="26" t="s">
        <v>270</v>
      </c>
    </row>
    <row r="433" spans="2:12" s="37" customFormat="1" ht="20.25" customHeight="1">
      <c r="B433" s="20">
        <v>91101501</v>
      </c>
      <c r="C433" s="21" t="s">
        <v>271</v>
      </c>
      <c r="D433" s="48">
        <v>42401</v>
      </c>
      <c r="E433" s="23" t="s">
        <v>54</v>
      </c>
      <c r="F433" s="24" t="s">
        <v>27</v>
      </c>
      <c r="G433" s="23" t="s">
        <v>41</v>
      </c>
      <c r="H433" s="25">
        <v>5000000</v>
      </c>
      <c r="I433" s="25">
        <v>5000000</v>
      </c>
      <c r="J433" s="23" t="s">
        <v>42</v>
      </c>
      <c r="K433" s="23" t="s">
        <v>42</v>
      </c>
      <c r="L433" s="26" t="s">
        <v>270</v>
      </c>
    </row>
    <row r="434" spans="2:12" s="37" customFormat="1" ht="23.25" customHeight="1">
      <c r="B434" s="20">
        <v>49101602</v>
      </c>
      <c r="C434" s="21" t="s">
        <v>272</v>
      </c>
      <c r="D434" s="48">
        <v>42430</v>
      </c>
      <c r="E434" s="23" t="s">
        <v>50</v>
      </c>
      <c r="F434" s="24" t="s">
        <v>27</v>
      </c>
      <c r="G434" s="23" t="s">
        <v>41</v>
      </c>
      <c r="H434" s="25">
        <v>7052000</v>
      </c>
      <c r="I434" s="25">
        <v>7052000</v>
      </c>
      <c r="J434" s="23" t="s">
        <v>42</v>
      </c>
      <c r="K434" s="23" t="s">
        <v>42</v>
      </c>
      <c r="L434" s="26" t="s">
        <v>270</v>
      </c>
    </row>
    <row r="435" spans="2:12" s="37" customFormat="1" ht="20.25" customHeight="1">
      <c r="B435" s="20">
        <v>90101501</v>
      </c>
      <c r="C435" s="21" t="s">
        <v>273</v>
      </c>
      <c r="D435" s="48">
        <v>42430</v>
      </c>
      <c r="E435" s="23" t="s">
        <v>50</v>
      </c>
      <c r="F435" s="24" t="s">
        <v>27</v>
      </c>
      <c r="G435" s="23" t="s">
        <v>41</v>
      </c>
      <c r="H435" s="25">
        <v>5517256</v>
      </c>
      <c r="I435" s="25">
        <v>5517256</v>
      </c>
      <c r="J435" s="23" t="s">
        <v>42</v>
      </c>
      <c r="K435" s="23" t="s">
        <v>42</v>
      </c>
      <c r="L435" s="26" t="s">
        <v>270</v>
      </c>
    </row>
    <row r="436" spans="2:12" s="37" customFormat="1" ht="54.75" customHeight="1">
      <c r="B436" s="20" t="s">
        <v>274</v>
      </c>
      <c r="C436" s="21" t="s">
        <v>275</v>
      </c>
      <c r="D436" s="48">
        <v>42430</v>
      </c>
      <c r="E436" s="23" t="s">
        <v>173</v>
      </c>
      <c r="F436" s="24" t="s">
        <v>27</v>
      </c>
      <c r="G436" s="23" t="s">
        <v>41</v>
      </c>
      <c r="H436" s="25">
        <v>4000000</v>
      </c>
      <c r="I436" s="25">
        <v>4000000</v>
      </c>
      <c r="J436" s="23" t="s">
        <v>42</v>
      </c>
      <c r="K436" s="23" t="s">
        <v>42</v>
      </c>
      <c r="L436" s="26" t="s">
        <v>270</v>
      </c>
    </row>
    <row r="437" spans="2:12" s="37" customFormat="1" ht="19.5" customHeight="1">
      <c r="B437" s="20">
        <v>90141603</v>
      </c>
      <c r="C437" s="21" t="s">
        <v>276</v>
      </c>
      <c r="D437" s="48">
        <v>42461</v>
      </c>
      <c r="E437" s="23" t="s">
        <v>161</v>
      </c>
      <c r="F437" s="24" t="s">
        <v>27</v>
      </c>
      <c r="G437" s="23" t="s">
        <v>41</v>
      </c>
      <c r="H437" s="25">
        <v>10000000</v>
      </c>
      <c r="I437" s="25">
        <v>10000000</v>
      </c>
      <c r="J437" s="23" t="s">
        <v>42</v>
      </c>
      <c r="K437" s="23" t="s">
        <v>42</v>
      </c>
      <c r="L437" s="26" t="s">
        <v>270</v>
      </c>
    </row>
    <row r="438" spans="2:12" s="37" customFormat="1" ht="24">
      <c r="B438" s="20">
        <v>49101602</v>
      </c>
      <c r="C438" s="21" t="s">
        <v>277</v>
      </c>
      <c r="D438" s="48">
        <v>42461</v>
      </c>
      <c r="E438" s="23" t="s">
        <v>161</v>
      </c>
      <c r="F438" s="24" t="s">
        <v>27</v>
      </c>
      <c r="G438" s="23" t="s">
        <v>41</v>
      </c>
      <c r="H438" s="25">
        <v>5000000</v>
      </c>
      <c r="I438" s="25">
        <v>5000000</v>
      </c>
      <c r="J438" s="23" t="s">
        <v>42</v>
      </c>
      <c r="K438" s="23" t="s">
        <v>42</v>
      </c>
      <c r="L438" s="26" t="s">
        <v>270</v>
      </c>
    </row>
    <row r="439" spans="2:12" s="37" customFormat="1" ht="18.75" customHeight="1">
      <c r="B439" s="20">
        <v>90101501</v>
      </c>
      <c r="C439" s="21" t="s">
        <v>278</v>
      </c>
      <c r="D439" s="48">
        <v>42491</v>
      </c>
      <c r="E439" s="23" t="s">
        <v>114</v>
      </c>
      <c r="F439" s="24" t="s">
        <v>27</v>
      </c>
      <c r="G439" s="23" t="s">
        <v>41</v>
      </c>
      <c r="H439" s="25">
        <v>15000000</v>
      </c>
      <c r="I439" s="25">
        <v>15000000</v>
      </c>
      <c r="J439" s="23" t="s">
        <v>42</v>
      </c>
      <c r="K439" s="23" t="s">
        <v>42</v>
      </c>
      <c r="L439" s="26" t="s">
        <v>270</v>
      </c>
    </row>
    <row r="440" spans="2:12" s="37" customFormat="1" ht="24">
      <c r="B440" s="20">
        <v>90151700</v>
      </c>
      <c r="C440" s="21" t="s">
        <v>279</v>
      </c>
      <c r="D440" s="48">
        <v>42522</v>
      </c>
      <c r="E440" s="23" t="s">
        <v>79</v>
      </c>
      <c r="F440" s="24" t="s">
        <v>27</v>
      </c>
      <c r="G440" s="23" t="s">
        <v>41</v>
      </c>
      <c r="H440" s="25">
        <v>3000000</v>
      </c>
      <c r="I440" s="25">
        <v>3000000</v>
      </c>
      <c r="J440" s="23" t="s">
        <v>42</v>
      </c>
      <c r="K440" s="23" t="s">
        <v>42</v>
      </c>
      <c r="L440" s="26" t="s">
        <v>270</v>
      </c>
    </row>
    <row r="441" spans="2:12" s="37" customFormat="1" ht="24">
      <c r="B441" s="20">
        <v>90101501</v>
      </c>
      <c r="C441" s="21" t="s">
        <v>280</v>
      </c>
      <c r="D441" s="48">
        <v>42583</v>
      </c>
      <c r="E441" s="23" t="s">
        <v>50</v>
      </c>
      <c r="F441" s="24" t="s">
        <v>27</v>
      </c>
      <c r="G441" s="23" t="s">
        <v>41</v>
      </c>
      <c r="H441" s="25">
        <v>4000000</v>
      </c>
      <c r="I441" s="25">
        <v>4000000</v>
      </c>
      <c r="J441" s="23" t="s">
        <v>42</v>
      </c>
      <c r="K441" s="23" t="s">
        <v>42</v>
      </c>
      <c r="L441" s="61" t="s">
        <v>270</v>
      </c>
    </row>
    <row r="442" spans="2:12" ht="24">
      <c r="B442" s="20">
        <v>80141902</v>
      </c>
      <c r="C442" s="21" t="s">
        <v>281</v>
      </c>
      <c r="D442" s="48">
        <v>42644</v>
      </c>
      <c r="E442" s="23" t="s">
        <v>50</v>
      </c>
      <c r="F442" s="24" t="s">
        <v>27</v>
      </c>
      <c r="G442" s="23" t="s">
        <v>41</v>
      </c>
      <c r="H442" s="25">
        <v>2000000</v>
      </c>
      <c r="I442" s="25">
        <v>2000000</v>
      </c>
      <c r="J442" s="23" t="s">
        <v>42</v>
      </c>
      <c r="K442" s="23" t="s">
        <v>42</v>
      </c>
      <c r="L442" s="26" t="s">
        <v>270</v>
      </c>
    </row>
    <row r="443" spans="2:12" s="66" customFormat="1" ht="24">
      <c r="B443" s="20">
        <v>60141000</v>
      </c>
      <c r="C443" s="21" t="s">
        <v>282</v>
      </c>
      <c r="D443" s="48">
        <v>42644</v>
      </c>
      <c r="E443" s="23" t="s">
        <v>114</v>
      </c>
      <c r="F443" s="24" t="s">
        <v>27</v>
      </c>
      <c r="G443" s="23" t="s">
        <v>41</v>
      </c>
      <c r="H443" s="25">
        <v>11200000</v>
      </c>
      <c r="I443" s="25">
        <v>11200000</v>
      </c>
      <c r="J443" s="23" t="s">
        <v>42</v>
      </c>
      <c r="K443" s="23" t="s">
        <v>42</v>
      </c>
      <c r="L443" s="26" t="s">
        <v>270</v>
      </c>
    </row>
    <row r="444" spans="2:12" ht="24">
      <c r="B444" s="20">
        <v>52121509</v>
      </c>
      <c r="C444" s="21" t="s">
        <v>283</v>
      </c>
      <c r="D444" s="48">
        <v>42644</v>
      </c>
      <c r="E444" s="23" t="s">
        <v>114</v>
      </c>
      <c r="F444" s="24" t="s">
        <v>27</v>
      </c>
      <c r="G444" s="23" t="s">
        <v>41</v>
      </c>
      <c r="H444" s="25">
        <v>26000000</v>
      </c>
      <c r="I444" s="25">
        <v>26000000</v>
      </c>
      <c r="J444" s="23" t="s">
        <v>42</v>
      </c>
      <c r="K444" s="23" t="s">
        <v>42</v>
      </c>
      <c r="L444" s="26" t="s">
        <v>270</v>
      </c>
    </row>
    <row r="445" spans="2:12" s="67" customFormat="1" ht="24">
      <c r="B445" s="20">
        <v>90101602</v>
      </c>
      <c r="C445" s="21" t="s">
        <v>284</v>
      </c>
      <c r="D445" s="48">
        <v>42675</v>
      </c>
      <c r="E445" s="23" t="s">
        <v>50</v>
      </c>
      <c r="F445" s="24" t="s">
        <v>27</v>
      </c>
      <c r="G445" s="23" t="s">
        <v>41</v>
      </c>
      <c r="H445" s="25">
        <v>15000000</v>
      </c>
      <c r="I445" s="25">
        <v>15000000</v>
      </c>
      <c r="J445" s="23" t="s">
        <v>42</v>
      </c>
      <c r="K445" s="23" t="s">
        <v>42</v>
      </c>
      <c r="L445" s="26" t="s">
        <v>270</v>
      </c>
    </row>
    <row r="446" spans="2:12" ht="35.25" customHeight="1">
      <c r="B446" s="20" t="s">
        <v>285</v>
      </c>
      <c r="C446" s="21" t="s">
        <v>286</v>
      </c>
      <c r="D446" s="48">
        <v>42675</v>
      </c>
      <c r="E446" s="23" t="s">
        <v>50</v>
      </c>
      <c r="F446" s="24" t="s">
        <v>27</v>
      </c>
      <c r="G446" s="23" t="s">
        <v>41</v>
      </c>
      <c r="H446" s="25">
        <v>16550744</v>
      </c>
      <c r="I446" s="25">
        <v>16550744</v>
      </c>
      <c r="J446" s="23" t="s">
        <v>42</v>
      </c>
      <c r="K446" s="23" t="s">
        <v>42</v>
      </c>
      <c r="L446" s="26" t="s">
        <v>270</v>
      </c>
    </row>
    <row r="447" spans="2:12" s="66" customFormat="1" ht="24">
      <c r="B447" s="20">
        <v>80141902</v>
      </c>
      <c r="C447" s="21" t="s">
        <v>287</v>
      </c>
      <c r="D447" s="48">
        <v>42675</v>
      </c>
      <c r="E447" s="23" t="s">
        <v>50</v>
      </c>
      <c r="F447" s="24" t="s">
        <v>27</v>
      </c>
      <c r="G447" s="23" t="s">
        <v>41</v>
      </c>
      <c r="H447" s="25">
        <v>3000000</v>
      </c>
      <c r="I447" s="25">
        <v>3000000</v>
      </c>
      <c r="J447" s="23" t="s">
        <v>42</v>
      </c>
      <c r="K447" s="23" t="s">
        <v>42</v>
      </c>
      <c r="L447" s="26" t="s">
        <v>270</v>
      </c>
    </row>
    <row r="448" spans="2:12" s="39" customFormat="1" ht="35.25" customHeight="1">
      <c r="B448" s="20">
        <v>85111600</v>
      </c>
      <c r="C448" s="68" t="s">
        <v>288</v>
      </c>
      <c r="D448" s="69">
        <v>42552</v>
      </c>
      <c r="E448" s="23" t="s">
        <v>289</v>
      </c>
      <c r="F448" s="24" t="s">
        <v>60</v>
      </c>
      <c r="G448" s="23" t="s">
        <v>290</v>
      </c>
      <c r="H448" s="25">
        <v>22500000</v>
      </c>
      <c r="I448" s="25">
        <v>22500000</v>
      </c>
      <c r="J448" s="23" t="s">
        <v>291</v>
      </c>
      <c r="K448" s="23" t="s">
        <v>292</v>
      </c>
      <c r="L448" s="26" t="s">
        <v>293</v>
      </c>
    </row>
    <row r="449" spans="1:12" s="37" customFormat="1" ht="34.5" customHeight="1">
      <c r="A449" s="70"/>
      <c r="B449" s="20" t="s">
        <v>294</v>
      </c>
      <c r="C449" s="68" t="s">
        <v>295</v>
      </c>
      <c r="D449" s="69">
        <v>42401</v>
      </c>
      <c r="E449" s="23" t="s">
        <v>39</v>
      </c>
      <c r="F449" s="24" t="s">
        <v>60</v>
      </c>
      <c r="G449" s="23" t="s">
        <v>290</v>
      </c>
      <c r="H449" s="25">
        <v>4000000</v>
      </c>
      <c r="I449" s="25">
        <v>4000000</v>
      </c>
      <c r="J449" s="23" t="s">
        <v>291</v>
      </c>
      <c r="K449" s="23" t="s">
        <v>292</v>
      </c>
      <c r="L449" s="26" t="s">
        <v>293</v>
      </c>
    </row>
    <row r="450" spans="1:12" s="37" customFormat="1" ht="33" customHeight="1">
      <c r="A450" s="70"/>
      <c r="B450" s="20">
        <v>46191601</v>
      </c>
      <c r="C450" s="68" t="s">
        <v>296</v>
      </c>
      <c r="D450" s="69">
        <v>42461</v>
      </c>
      <c r="E450" s="23" t="s">
        <v>128</v>
      </c>
      <c r="F450" s="24" t="s">
        <v>60</v>
      </c>
      <c r="G450" s="23" t="s">
        <v>290</v>
      </c>
      <c r="H450" s="25">
        <v>1678000</v>
      </c>
      <c r="I450" s="25">
        <v>1678000</v>
      </c>
      <c r="J450" s="23" t="s">
        <v>291</v>
      </c>
      <c r="K450" s="23" t="s">
        <v>292</v>
      </c>
      <c r="L450" s="26" t="s">
        <v>293</v>
      </c>
    </row>
    <row r="451" spans="1:12" s="37" customFormat="1" ht="88.5" customHeight="1">
      <c r="A451" s="70"/>
      <c r="B451" s="20" t="s">
        <v>297</v>
      </c>
      <c r="C451" s="21" t="s">
        <v>298</v>
      </c>
      <c r="D451" s="69">
        <v>42401</v>
      </c>
      <c r="E451" s="23" t="s">
        <v>128</v>
      </c>
      <c r="F451" s="24" t="s">
        <v>60</v>
      </c>
      <c r="G451" s="23" t="s">
        <v>290</v>
      </c>
      <c r="H451" s="25">
        <v>3800000</v>
      </c>
      <c r="I451" s="25">
        <v>3800000</v>
      </c>
      <c r="J451" s="23" t="s">
        <v>291</v>
      </c>
      <c r="K451" s="23" t="s">
        <v>292</v>
      </c>
      <c r="L451" s="26" t="s">
        <v>293</v>
      </c>
    </row>
    <row r="452" spans="1:12" s="39" customFormat="1" ht="24.75" customHeight="1">
      <c r="A452" s="70"/>
      <c r="B452" s="20">
        <v>46181500</v>
      </c>
      <c r="C452" s="71" t="s">
        <v>299</v>
      </c>
      <c r="D452" s="69">
        <v>42552</v>
      </c>
      <c r="E452" s="23" t="s">
        <v>300</v>
      </c>
      <c r="F452" s="24" t="s">
        <v>60</v>
      </c>
      <c r="G452" s="23" t="s">
        <v>290</v>
      </c>
      <c r="H452" s="25">
        <v>39200000</v>
      </c>
      <c r="I452" s="25">
        <v>39200000</v>
      </c>
      <c r="J452" s="23" t="s">
        <v>291</v>
      </c>
      <c r="K452" s="23" t="s">
        <v>292</v>
      </c>
      <c r="L452" s="26" t="s">
        <v>293</v>
      </c>
    </row>
    <row r="453" spans="1:12" s="37" customFormat="1" ht="24.75" customHeight="1">
      <c r="A453" s="70"/>
      <c r="B453" s="20">
        <v>46151600</v>
      </c>
      <c r="C453" s="21" t="s">
        <v>301</v>
      </c>
      <c r="D453" s="48">
        <v>42491</v>
      </c>
      <c r="E453" s="23" t="s">
        <v>128</v>
      </c>
      <c r="F453" s="24" t="s">
        <v>60</v>
      </c>
      <c r="G453" s="23" t="s">
        <v>290</v>
      </c>
      <c r="H453" s="25">
        <v>1500000</v>
      </c>
      <c r="I453" s="25">
        <v>1500000</v>
      </c>
      <c r="J453" s="23" t="s">
        <v>291</v>
      </c>
      <c r="K453" s="23" t="s">
        <v>292</v>
      </c>
      <c r="L453" s="26" t="s">
        <v>293</v>
      </c>
    </row>
    <row r="454" spans="1:12" s="37" customFormat="1" ht="24.75" customHeight="1">
      <c r="A454" s="70"/>
      <c r="B454" s="20">
        <v>51201600</v>
      </c>
      <c r="C454" s="21" t="s">
        <v>302</v>
      </c>
      <c r="D454" s="48">
        <v>42461</v>
      </c>
      <c r="E454" s="23" t="s">
        <v>128</v>
      </c>
      <c r="F454" s="24" t="s">
        <v>60</v>
      </c>
      <c r="G454" s="23" t="s">
        <v>290</v>
      </c>
      <c r="H454" s="25">
        <v>12000000</v>
      </c>
      <c r="I454" s="25">
        <v>12000000</v>
      </c>
      <c r="J454" s="23" t="s">
        <v>291</v>
      </c>
      <c r="K454" s="23" t="s">
        <v>292</v>
      </c>
      <c r="L454" s="26" t="s">
        <v>293</v>
      </c>
    </row>
    <row r="455" spans="1:12" s="37" customFormat="1" ht="24.75" customHeight="1">
      <c r="A455" s="70"/>
      <c r="B455" s="20">
        <v>72151800</v>
      </c>
      <c r="C455" s="21" t="s">
        <v>303</v>
      </c>
      <c r="D455" s="48">
        <v>42552</v>
      </c>
      <c r="E455" s="23" t="s">
        <v>128</v>
      </c>
      <c r="F455" s="24" t="s">
        <v>60</v>
      </c>
      <c r="G455" s="23" t="s">
        <v>290</v>
      </c>
      <c r="H455" s="25">
        <v>3000000</v>
      </c>
      <c r="I455" s="25">
        <v>3000000</v>
      </c>
      <c r="J455" s="23" t="s">
        <v>291</v>
      </c>
      <c r="K455" s="23" t="s">
        <v>292</v>
      </c>
      <c r="L455" s="26" t="s">
        <v>293</v>
      </c>
    </row>
    <row r="456" spans="1:12" s="37" customFormat="1" ht="34.5" customHeight="1">
      <c r="A456" s="70"/>
      <c r="B456" s="20">
        <v>56112104</v>
      </c>
      <c r="C456" s="21" t="s">
        <v>304</v>
      </c>
      <c r="D456" s="48">
        <v>42644</v>
      </c>
      <c r="E456" s="23" t="s">
        <v>300</v>
      </c>
      <c r="F456" s="24" t="s">
        <v>60</v>
      </c>
      <c r="G456" s="23" t="s">
        <v>290</v>
      </c>
      <c r="H456" s="25">
        <v>6000000</v>
      </c>
      <c r="I456" s="25">
        <v>6000000</v>
      </c>
      <c r="J456" s="23" t="s">
        <v>291</v>
      </c>
      <c r="K456" s="23" t="s">
        <v>292</v>
      </c>
      <c r="L456" s="26" t="s">
        <v>293</v>
      </c>
    </row>
    <row r="457" spans="2:12" s="39" customFormat="1" ht="78.75" customHeight="1">
      <c r="B457" s="72" t="s">
        <v>1177</v>
      </c>
      <c r="C457" s="73" t="s">
        <v>1178</v>
      </c>
      <c r="D457" s="74" t="s">
        <v>878</v>
      </c>
      <c r="E457" s="74" t="s">
        <v>50</v>
      </c>
      <c r="F457" s="74" t="s">
        <v>879</v>
      </c>
      <c r="G457" s="74" t="s">
        <v>307</v>
      </c>
      <c r="H457" s="25">
        <v>20000000</v>
      </c>
      <c r="I457" s="25">
        <v>20000000</v>
      </c>
      <c r="J457" s="74" t="s">
        <v>29</v>
      </c>
      <c r="K457" s="74" t="s">
        <v>43</v>
      </c>
      <c r="L457" s="75" t="s">
        <v>880</v>
      </c>
    </row>
    <row r="458" spans="2:16" s="37" customFormat="1" ht="120">
      <c r="B458" s="72" t="s">
        <v>881</v>
      </c>
      <c r="C458" s="73" t="s">
        <v>882</v>
      </c>
      <c r="D458" s="74" t="s">
        <v>878</v>
      </c>
      <c r="E458" s="74" t="s">
        <v>50</v>
      </c>
      <c r="F458" s="74" t="s">
        <v>879</v>
      </c>
      <c r="G458" s="74" t="s">
        <v>307</v>
      </c>
      <c r="H458" s="25">
        <v>6000000</v>
      </c>
      <c r="I458" s="25">
        <v>6000000</v>
      </c>
      <c r="J458" s="74" t="s">
        <v>29</v>
      </c>
      <c r="K458" s="74" t="s">
        <v>43</v>
      </c>
      <c r="L458" s="75" t="s">
        <v>880</v>
      </c>
      <c r="M458" s="39"/>
      <c r="P458" s="37">
        <f>462+137</f>
        <v>599</v>
      </c>
    </row>
    <row r="459" spans="2:13" s="37" customFormat="1" ht="24" customHeight="1">
      <c r="B459" s="72" t="s">
        <v>883</v>
      </c>
      <c r="C459" s="73" t="s">
        <v>884</v>
      </c>
      <c r="D459" s="74" t="s">
        <v>38</v>
      </c>
      <c r="E459" s="74" t="s">
        <v>79</v>
      </c>
      <c r="F459" s="74" t="s">
        <v>885</v>
      </c>
      <c r="G459" s="74" t="s">
        <v>307</v>
      </c>
      <c r="H459" s="25">
        <v>102000000</v>
      </c>
      <c r="I459" s="25">
        <v>102000000</v>
      </c>
      <c r="J459" s="74" t="s">
        <v>29</v>
      </c>
      <c r="K459" s="74" t="s">
        <v>43</v>
      </c>
      <c r="L459" s="75" t="s">
        <v>880</v>
      </c>
      <c r="M459" s="39"/>
    </row>
    <row r="460" spans="2:13" s="37" customFormat="1" ht="21.75" customHeight="1">
      <c r="B460" s="72">
        <v>81112101</v>
      </c>
      <c r="C460" s="73" t="s">
        <v>886</v>
      </c>
      <c r="D460" s="74" t="s">
        <v>53</v>
      </c>
      <c r="E460" s="74" t="s">
        <v>79</v>
      </c>
      <c r="F460" s="74" t="s">
        <v>879</v>
      </c>
      <c r="G460" s="74" t="s">
        <v>307</v>
      </c>
      <c r="H460" s="25">
        <v>15000000</v>
      </c>
      <c r="I460" s="25">
        <v>15000000</v>
      </c>
      <c r="J460" s="74" t="s">
        <v>29</v>
      </c>
      <c r="K460" s="74" t="s">
        <v>43</v>
      </c>
      <c r="L460" s="75" t="s">
        <v>880</v>
      </c>
      <c r="M460" s="39"/>
    </row>
    <row r="461" spans="2:13" s="37" customFormat="1" ht="21.75" customHeight="1">
      <c r="B461" s="72">
        <v>81112101</v>
      </c>
      <c r="C461" s="73" t="s">
        <v>886</v>
      </c>
      <c r="D461" s="74" t="s">
        <v>38</v>
      </c>
      <c r="E461" s="74" t="s">
        <v>173</v>
      </c>
      <c r="F461" s="74" t="s">
        <v>887</v>
      </c>
      <c r="G461" s="74" t="s">
        <v>307</v>
      </c>
      <c r="H461" s="25">
        <v>45000000</v>
      </c>
      <c r="I461" s="25">
        <v>45000000</v>
      </c>
      <c r="J461" s="74" t="s">
        <v>29</v>
      </c>
      <c r="K461" s="74" t="s">
        <v>43</v>
      </c>
      <c r="L461" s="75" t="s">
        <v>880</v>
      </c>
      <c r="M461" s="39"/>
    </row>
    <row r="462" spans="2:13" s="37" customFormat="1" ht="48">
      <c r="B462" s="72" t="s">
        <v>1179</v>
      </c>
      <c r="C462" s="73" t="s">
        <v>888</v>
      </c>
      <c r="D462" s="74" t="s">
        <v>889</v>
      </c>
      <c r="E462" s="74" t="s">
        <v>173</v>
      </c>
      <c r="F462" s="74" t="s">
        <v>879</v>
      </c>
      <c r="G462" s="74" t="s">
        <v>307</v>
      </c>
      <c r="H462" s="25">
        <v>20000000</v>
      </c>
      <c r="I462" s="25">
        <v>20000000</v>
      </c>
      <c r="J462" s="74" t="s">
        <v>29</v>
      </c>
      <c r="K462" s="74" t="s">
        <v>43</v>
      </c>
      <c r="L462" s="75" t="s">
        <v>880</v>
      </c>
      <c r="M462" s="39"/>
    </row>
    <row r="463" spans="2:13" s="37" customFormat="1" ht="24.75" customHeight="1">
      <c r="B463" s="72" t="s">
        <v>1180</v>
      </c>
      <c r="C463" s="73" t="s">
        <v>890</v>
      </c>
      <c r="D463" s="74" t="s">
        <v>889</v>
      </c>
      <c r="E463" s="74" t="s">
        <v>185</v>
      </c>
      <c r="F463" s="74" t="s">
        <v>879</v>
      </c>
      <c r="G463" s="74" t="s">
        <v>307</v>
      </c>
      <c r="H463" s="25">
        <v>26500000</v>
      </c>
      <c r="I463" s="25">
        <v>20000000</v>
      </c>
      <c r="J463" s="74" t="s">
        <v>29</v>
      </c>
      <c r="K463" s="74" t="s">
        <v>43</v>
      </c>
      <c r="L463" s="75" t="s">
        <v>880</v>
      </c>
      <c r="M463" s="39"/>
    </row>
    <row r="464" spans="2:13" s="37" customFormat="1" ht="34.5" customHeight="1">
      <c r="B464" s="72">
        <v>81112102</v>
      </c>
      <c r="C464" s="73" t="s">
        <v>891</v>
      </c>
      <c r="D464" s="74" t="s">
        <v>878</v>
      </c>
      <c r="E464" s="74" t="s">
        <v>85</v>
      </c>
      <c r="F464" s="74" t="s">
        <v>887</v>
      </c>
      <c r="G464" s="74" t="s">
        <v>307</v>
      </c>
      <c r="H464" s="25">
        <v>80000000</v>
      </c>
      <c r="I464" s="25">
        <v>120000000</v>
      </c>
      <c r="J464" s="74" t="s">
        <v>29</v>
      </c>
      <c r="K464" s="74" t="s">
        <v>43</v>
      </c>
      <c r="L464" s="75" t="s">
        <v>880</v>
      </c>
      <c r="M464" s="39"/>
    </row>
    <row r="465" spans="2:13" s="37" customFormat="1" ht="35.25" customHeight="1">
      <c r="B465" s="72">
        <v>72103302</v>
      </c>
      <c r="C465" s="73" t="s">
        <v>892</v>
      </c>
      <c r="D465" s="74" t="s">
        <v>53</v>
      </c>
      <c r="E465" s="74" t="s">
        <v>54</v>
      </c>
      <c r="F465" s="74" t="s">
        <v>879</v>
      </c>
      <c r="G465" s="74" t="s">
        <v>307</v>
      </c>
      <c r="H465" s="25">
        <v>22000000</v>
      </c>
      <c r="I465" s="25">
        <v>22000000</v>
      </c>
      <c r="J465" s="74" t="s">
        <v>29</v>
      </c>
      <c r="K465" s="74" t="s">
        <v>43</v>
      </c>
      <c r="L465" s="75" t="s">
        <v>880</v>
      </c>
      <c r="M465" s="39"/>
    </row>
    <row r="466" spans="2:13" s="37" customFormat="1" ht="60">
      <c r="B466" s="72" t="s">
        <v>893</v>
      </c>
      <c r="C466" s="73" t="s">
        <v>894</v>
      </c>
      <c r="D466" s="74" t="s">
        <v>889</v>
      </c>
      <c r="E466" s="74" t="s">
        <v>161</v>
      </c>
      <c r="F466" s="74" t="s">
        <v>879</v>
      </c>
      <c r="G466" s="74" t="s">
        <v>307</v>
      </c>
      <c r="H466" s="25">
        <v>50000000</v>
      </c>
      <c r="I466" s="25">
        <v>50000000</v>
      </c>
      <c r="J466" s="74" t="s">
        <v>29</v>
      </c>
      <c r="K466" s="74" t="s">
        <v>43</v>
      </c>
      <c r="L466" s="75" t="s">
        <v>880</v>
      </c>
      <c r="M466" s="39"/>
    </row>
    <row r="467" spans="2:13" s="37" customFormat="1" ht="22.5" customHeight="1">
      <c r="B467" s="72">
        <v>43233204</v>
      </c>
      <c r="C467" s="73" t="s">
        <v>895</v>
      </c>
      <c r="D467" s="74" t="s">
        <v>896</v>
      </c>
      <c r="E467" s="74" t="s">
        <v>50</v>
      </c>
      <c r="F467" s="74" t="s">
        <v>879</v>
      </c>
      <c r="G467" s="74" t="s">
        <v>307</v>
      </c>
      <c r="H467" s="25">
        <v>20000000</v>
      </c>
      <c r="I467" s="25">
        <v>20000000</v>
      </c>
      <c r="J467" s="74" t="s">
        <v>29</v>
      </c>
      <c r="K467" s="74" t="s">
        <v>43</v>
      </c>
      <c r="L467" s="75" t="s">
        <v>880</v>
      </c>
      <c r="M467" s="39"/>
    </row>
    <row r="468" spans="2:13" s="37" customFormat="1" ht="22.5" customHeight="1">
      <c r="B468" s="72">
        <v>43233415</v>
      </c>
      <c r="C468" s="73" t="s">
        <v>897</v>
      </c>
      <c r="D468" s="74" t="s">
        <v>53</v>
      </c>
      <c r="E468" s="74" t="s">
        <v>50</v>
      </c>
      <c r="F468" s="74" t="s">
        <v>879</v>
      </c>
      <c r="G468" s="74" t="s">
        <v>307</v>
      </c>
      <c r="H468" s="25">
        <v>8000000</v>
      </c>
      <c r="I468" s="25">
        <v>8000000</v>
      </c>
      <c r="J468" s="74" t="s">
        <v>29</v>
      </c>
      <c r="K468" s="74" t="s">
        <v>43</v>
      </c>
      <c r="L468" s="75" t="s">
        <v>880</v>
      </c>
      <c r="M468" s="39"/>
    </row>
    <row r="469" spans="2:13" s="37" customFormat="1" ht="36" customHeight="1">
      <c r="B469" s="72">
        <v>43231513</v>
      </c>
      <c r="C469" s="73" t="s">
        <v>898</v>
      </c>
      <c r="D469" s="74" t="s">
        <v>899</v>
      </c>
      <c r="E469" s="74" t="s">
        <v>50</v>
      </c>
      <c r="F469" s="74" t="s">
        <v>885</v>
      </c>
      <c r="G469" s="74" t="s">
        <v>307</v>
      </c>
      <c r="H469" s="25">
        <v>30000000</v>
      </c>
      <c r="I469" s="25">
        <v>30000000</v>
      </c>
      <c r="J469" s="74" t="s">
        <v>29</v>
      </c>
      <c r="K469" s="74" t="s">
        <v>43</v>
      </c>
      <c r="L469" s="75" t="s">
        <v>880</v>
      </c>
      <c r="M469" s="39"/>
    </row>
    <row r="470" spans="2:13" s="37" customFormat="1" ht="18" customHeight="1">
      <c r="B470" s="72">
        <v>81112202</v>
      </c>
      <c r="C470" s="73" t="s">
        <v>900</v>
      </c>
      <c r="D470" s="74" t="s">
        <v>896</v>
      </c>
      <c r="E470" s="74" t="s">
        <v>50</v>
      </c>
      <c r="F470" s="74" t="s">
        <v>879</v>
      </c>
      <c r="G470" s="74" t="s">
        <v>307</v>
      </c>
      <c r="H470" s="25">
        <v>25000000</v>
      </c>
      <c r="I470" s="25">
        <v>25000000</v>
      </c>
      <c r="J470" s="74" t="s">
        <v>29</v>
      </c>
      <c r="K470" s="74" t="s">
        <v>43</v>
      </c>
      <c r="L470" s="75" t="s">
        <v>880</v>
      </c>
      <c r="M470" s="39"/>
    </row>
    <row r="471" spans="2:13" s="37" customFormat="1" ht="18" customHeight="1">
      <c r="B471" s="72">
        <v>81112211</v>
      </c>
      <c r="C471" s="73" t="s">
        <v>903</v>
      </c>
      <c r="D471" s="74" t="s">
        <v>53</v>
      </c>
      <c r="E471" s="74" t="s">
        <v>54</v>
      </c>
      <c r="F471" s="74" t="s">
        <v>879</v>
      </c>
      <c r="G471" s="74" t="s">
        <v>307</v>
      </c>
      <c r="H471" s="25">
        <v>33500000</v>
      </c>
      <c r="I471" s="25">
        <v>31500000</v>
      </c>
      <c r="J471" s="74" t="s">
        <v>29</v>
      </c>
      <c r="K471" s="74" t="s">
        <v>43</v>
      </c>
      <c r="L471" s="75" t="s">
        <v>880</v>
      </c>
      <c r="M471" s="39"/>
    </row>
    <row r="472" spans="2:13" s="37" customFormat="1" ht="18" customHeight="1">
      <c r="B472" s="72">
        <v>81112202</v>
      </c>
      <c r="C472" s="73" t="s">
        <v>901</v>
      </c>
      <c r="D472" s="74" t="s">
        <v>896</v>
      </c>
      <c r="E472" s="74" t="s">
        <v>50</v>
      </c>
      <c r="F472" s="74" t="s">
        <v>879</v>
      </c>
      <c r="G472" s="74" t="s">
        <v>307</v>
      </c>
      <c r="H472" s="25">
        <v>19000000</v>
      </c>
      <c r="I472" s="25">
        <v>19000000</v>
      </c>
      <c r="J472" s="74" t="s">
        <v>29</v>
      </c>
      <c r="K472" s="74" t="s">
        <v>43</v>
      </c>
      <c r="L472" s="75" t="s">
        <v>880</v>
      </c>
      <c r="M472" s="39"/>
    </row>
    <row r="473" spans="1:12" s="39" customFormat="1" ht="51" customHeight="1">
      <c r="A473" s="65"/>
      <c r="B473" s="20" t="s">
        <v>305</v>
      </c>
      <c r="C473" s="21" t="s">
        <v>306</v>
      </c>
      <c r="D473" s="23" t="s">
        <v>38</v>
      </c>
      <c r="E473" s="23" t="s">
        <v>76</v>
      </c>
      <c r="F473" s="24" t="s">
        <v>229</v>
      </c>
      <c r="G473" s="23" t="s">
        <v>307</v>
      </c>
      <c r="H473" s="25">
        <v>60320000</v>
      </c>
      <c r="I473" s="25">
        <v>60320000</v>
      </c>
      <c r="J473" s="23" t="s">
        <v>29</v>
      </c>
      <c r="K473" s="23" t="s">
        <v>43</v>
      </c>
      <c r="L473" s="26" t="s">
        <v>308</v>
      </c>
    </row>
    <row r="474" spans="2:13" s="37" customFormat="1" ht="21" customHeight="1">
      <c r="B474" s="20">
        <v>81112200</v>
      </c>
      <c r="C474" s="21" t="s">
        <v>309</v>
      </c>
      <c r="D474" s="23" t="s">
        <v>38</v>
      </c>
      <c r="E474" s="23" t="s">
        <v>76</v>
      </c>
      <c r="F474" s="24" t="s">
        <v>310</v>
      </c>
      <c r="G474" s="23" t="s">
        <v>307</v>
      </c>
      <c r="H474" s="25">
        <v>6760000</v>
      </c>
      <c r="I474" s="25">
        <v>6760000</v>
      </c>
      <c r="J474" s="23" t="s">
        <v>29</v>
      </c>
      <c r="K474" s="23" t="s">
        <v>43</v>
      </c>
      <c r="L474" s="26" t="s">
        <v>308</v>
      </c>
      <c r="M474" s="39"/>
    </row>
    <row r="475" spans="2:13" s="37" customFormat="1" ht="33" customHeight="1">
      <c r="B475" s="20" t="s">
        <v>311</v>
      </c>
      <c r="C475" s="21" t="s">
        <v>312</v>
      </c>
      <c r="D475" s="23" t="s">
        <v>38</v>
      </c>
      <c r="E475" s="23" t="s">
        <v>76</v>
      </c>
      <c r="F475" s="24" t="s">
        <v>310</v>
      </c>
      <c r="G475" s="23" t="s">
        <v>307</v>
      </c>
      <c r="H475" s="25">
        <v>40000000</v>
      </c>
      <c r="I475" s="25">
        <v>40000000</v>
      </c>
      <c r="J475" s="23" t="s">
        <v>29</v>
      </c>
      <c r="K475" s="23" t="s">
        <v>43</v>
      </c>
      <c r="L475" s="26" t="s">
        <v>308</v>
      </c>
      <c r="M475" s="39"/>
    </row>
    <row r="476" spans="1:12" s="77" customFormat="1" ht="25.5" customHeight="1">
      <c r="A476" s="76"/>
      <c r="B476" s="20">
        <v>80131502</v>
      </c>
      <c r="C476" s="62" t="s">
        <v>1181</v>
      </c>
      <c r="D476" s="48">
        <v>42370</v>
      </c>
      <c r="E476" s="23" t="s">
        <v>313</v>
      </c>
      <c r="F476" s="23" t="s">
        <v>229</v>
      </c>
      <c r="G476" s="23" t="s">
        <v>314</v>
      </c>
      <c r="H476" s="25">
        <v>80000000</v>
      </c>
      <c r="I476" s="25">
        <v>80000000</v>
      </c>
      <c r="J476" s="23" t="s">
        <v>29</v>
      </c>
      <c r="K476" s="23" t="s">
        <v>82</v>
      </c>
      <c r="L476" s="26" t="s">
        <v>315</v>
      </c>
    </row>
    <row r="477" spans="2:13" ht="25.5" customHeight="1">
      <c r="B477" s="20">
        <v>80101604</v>
      </c>
      <c r="C477" s="62" t="s">
        <v>1182</v>
      </c>
      <c r="D477" s="48">
        <v>42370</v>
      </c>
      <c r="E477" s="23" t="s">
        <v>313</v>
      </c>
      <c r="F477" s="62" t="s">
        <v>27</v>
      </c>
      <c r="G477" s="23" t="s">
        <v>314</v>
      </c>
      <c r="H477" s="25">
        <v>20000000</v>
      </c>
      <c r="I477" s="25">
        <v>20000000</v>
      </c>
      <c r="J477" s="23" t="s">
        <v>29</v>
      </c>
      <c r="K477" s="23" t="s">
        <v>30</v>
      </c>
      <c r="L477" s="26" t="s">
        <v>316</v>
      </c>
      <c r="M477" s="19"/>
    </row>
    <row r="478" spans="2:13" ht="25.5" customHeight="1">
      <c r="B478" s="20">
        <v>80101604</v>
      </c>
      <c r="C478" s="62" t="s">
        <v>1183</v>
      </c>
      <c r="D478" s="48">
        <v>42461</v>
      </c>
      <c r="E478" s="23" t="s">
        <v>313</v>
      </c>
      <c r="F478" s="62" t="s">
        <v>27</v>
      </c>
      <c r="G478" s="23" t="s">
        <v>317</v>
      </c>
      <c r="H478" s="25">
        <v>62648748</v>
      </c>
      <c r="I478" s="25">
        <v>62648748</v>
      </c>
      <c r="J478" s="23" t="s">
        <v>29</v>
      </c>
      <c r="K478" s="23" t="s">
        <v>30</v>
      </c>
      <c r="L478" s="26" t="s">
        <v>316</v>
      </c>
      <c r="M478" s="19"/>
    </row>
    <row r="479" spans="2:12" s="19" customFormat="1" ht="25.5" customHeight="1">
      <c r="B479" s="20">
        <v>90101604</v>
      </c>
      <c r="C479" s="62" t="s">
        <v>1184</v>
      </c>
      <c r="D479" s="48">
        <v>42370</v>
      </c>
      <c r="E479" s="23" t="s">
        <v>313</v>
      </c>
      <c r="F479" s="23" t="s">
        <v>60</v>
      </c>
      <c r="G479" s="23" t="s">
        <v>318</v>
      </c>
      <c r="H479" s="25">
        <v>15000000</v>
      </c>
      <c r="I479" s="25">
        <v>15000000</v>
      </c>
      <c r="J479" s="23" t="s">
        <v>29</v>
      </c>
      <c r="K479" s="23" t="s">
        <v>30</v>
      </c>
      <c r="L479" s="26" t="s">
        <v>31</v>
      </c>
    </row>
    <row r="480" spans="2:12" s="19" customFormat="1" ht="39.75" customHeight="1">
      <c r="B480" s="20">
        <v>80111600</v>
      </c>
      <c r="C480" s="62" t="s">
        <v>1185</v>
      </c>
      <c r="D480" s="48">
        <v>42370</v>
      </c>
      <c r="E480" s="23" t="s">
        <v>313</v>
      </c>
      <c r="F480" s="23" t="s">
        <v>229</v>
      </c>
      <c r="G480" s="23" t="s">
        <v>314</v>
      </c>
      <c r="H480" s="25">
        <v>300000000</v>
      </c>
      <c r="I480" s="25">
        <v>300000000</v>
      </c>
      <c r="J480" s="23" t="s">
        <v>29</v>
      </c>
      <c r="K480" s="23" t="s">
        <v>30</v>
      </c>
      <c r="L480" s="26" t="s">
        <v>31</v>
      </c>
    </row>
    <row r="481" spans="2:13" ht="43.5" customHeight="1">
      <c r="B481" s="20">
        <v>80101511</v>
      </c>
      <c r="C481" s="62" t="s">
        <v>1186</v>
      </c>
      <c r="D481" s="48">
        <v>42370</v>
      </c>
      <c r="E481" s="23" t="s">
        <v>313</v>
      </c>
      <c r="F481" s="23" t="s">
        <v>27</v>
      </c>
      <c r="G481" s="23" t="s">
        <v>314</v>
      </c>
      <c r="H481" s="25">
        <v>31000000</v>
      </c>
      <c r="I481" s="25">
        <v>31000000</v>
      </c>
      <c r="J481" s="23" t="s">
        <v>29</v>
      </c>
      <c r="K481" s="23" t="s">
        <v>30</v>
      </c>
      <c r="L481" s="26" t="s">
        <v>319</v>
      </c>
      <c r="M481" s="19"/>
    </row>
    <row r="482" spans="2:13" ht="24.75" customHeight="1">
      <c r="B482" s="20">
        <v>78111808</v>
      </c>
      <c r="C482" s="62" t="s">
        <v>1187</v>
      </c>
      <c r="D482" s="48">
        <v>42370</v>
      </c>
      <c r="E482" s="23" t="s">
        <v>313</v>
      </c>
      <c r="F482" s="23" t="s">
        <v>229</v>
      </c>
      <c r="G482" s="23" t="s">
        <v>28</v>
      </c>
      <c r="H482" s="25">
        <v>10000000</v>
      </c>
      <c r="I482" s="25">
        <v>10000000</v>
      </c>
      <c r="J482" s="23" t="s">
        <v>29</v>
      </c>
      <c r="K482" s="23" t="s">
        <v>30</v>
      </c>
      <c r="L482" s="26" t="s">
        <v>320</v>
      </c>
      <c r="M482" s="19"/>
    </row>
    <row r="483" spans="2:13" ht="30.75" customHeight="1">
      <c r="B483" s="20">
        <v>80121601</v>
      </c>
      <c r="C483" s="62" t="s">
        <v>1188</v>
      </c>
      <c r="D483" s="48">
        <v>42370</v>
      </c>
      <c r="E483" s="23" t="s">
        <v>313</v>
      </c>
      <c r="F483" s="23" t="s">
        <v>229</v>
      </c>
      <c r="G483" s="23" t="s">
        <v>318</v>
      </c>
      <c r="H483" s="25">
        <v>20000000</v>
      </c>
      <c r="I483" s="25">
        <v>20000000</v>
      </c>
      <c r="J483" s="23" t="s">
        <v>29</v>
      </c>
      <c r="K483" s="23" t="s">
        <v>30</v>
      </c>
      <c r="L483" s="26" t="s">
        <v>321</v>
      </c>
      <c r="M483" s="19"/>
    </row>
    <row r="484" spans="2:12" ht="47.25" customHeight="1">
      <c r="B484" s="20" t="s">
        <v>322</v>
      </c>
      <c r="C484" s="62" t="s">
        <v>1189</v>
      </c>
      <c r="D484" s="48">
        <v>42370</v>
      </c>
      <c r="E484" s="23" t="s">
        <v>313</v>
      </c>
      <c r="F484" s="62" t="s">
        <v>27</v>
      </c>
      <c r="G484" s="23" t="s">
        <v>314</v>
      </c>
      <c r="H484" s="25">
        <v>15000000</v>
      </c>
      <c r="I484" s="25">
        <v>15000000</v>
      </c>
      <c r="J484" s="23" t="s">
        <v>29</v>
      </c>
      <c r="K484" s="23" t="s">
        <v>30</v>
      </c>
      <c r="L484" s="26" t="s">
        <v>323</v>
      </c>
    </row>
    <row r="485" spans="2:12" ht="24" customHeight="1">
      <c r="B485" s="20">
        <v>81101707</v>
      </c>
      <c r="C485" s="24" t="s">
        <v>1190</v>
      </c>
      <c r="D485" s="48">
        <v>42430</v>
      </c>
      <c r="E485" s="23" t="s">
        <v>313</v>
      </c>
      <c r="F485" s="62" t="s">
        <v>27</v>
      </c>
      <c r="G485" s="23" t="s">
        <v>314</v>
      </c>
      <c r="H485" s="25">
        <v>10000000</v>
      </c>
      <c r="I485" s="25">
        <v>10000000</v>
      </c>
      <c r="J485" s="23" t="s">
        <v>29</v>
      </c>
      <c r="K485" s="23" t="s">
        <v>30</v>
      </c>
      <c r="L485" s="26" t="s">
        <v>323</v>
      </c>
    </row>
    <row r="486" spans="2:12" ht="29.25" customHeight="1">
      <c r="B486" s="20">
        <v>43232311</v>
      </c>
      <c r="C486" s="62" t="s">
        <v>1191</v>
      </c>
      <c r="D486" s="48">
        <v>42370</v>
      </c>
      <c r="E486" s="23" t="s">
        <v>313</v>
      </c>
      <c r="F486" s="23" t="s">
        <v>27</v>
      </c>
      <c r="G486" s="23" t="s">
        <v>314</v>
      </c>
      <c r="H486" s="25">
        <v>9000000</v>
      </c>
      <c r="I486" s="25">
        <v>9000000</v>
      </c>
      <c r="J486" s="23" t="s">
        <v>29</v>
      </c>
      <c r="K486" s="23" t="s">
        <v>30</v>
      </c>
      <c r="L486" s="26" t="s">
        <v>324</v>
      </c>
    </row>
    <row r="487" spans="2:12" ht="19.5" customHeight="1">
      <c r="B487" s="20">
        <v>82121506</v>
      </c>
      <c r="C487" s="24" t="s">
        <v>1192</v>
      </c>
      <c r="D487" s="48">
        <v>42430</v>
      </c>
      <c r="E487" s="23" t="s">
        <v>313</v>
      </c>
      <c r="F487" s="62" t="s">
        <v>27</v>
      </c>
      <c r="G487" s="23" t="s">
        <v>314</v>
      </c>
      <c r="H487" s="25">
        <v>5000000</v>
      </c>
      <c r="I487" s="25">
        <v>5000000</v>
      </c>
      <c r="J487" s="23" t="s">
        <v>29</v>
      </c>
      <c r="K487" s="23" t="s">
        <v>30</v>
      </c>
      <c r="L487" s="26" t="s">
        <v>325</v>
      </c>
    </row>
    <row r="488" spans="2:12" ht="31.5" customHeight="1">
      <c r="B488" s="20">
        <v>80111600</v>
      </c>
      <c r="C488" s="24" t="s">
        <v>1193</v>
      </c>
      <c r="D488" s="48">
        <v>42370</v>
      </c>
      <c r="E488" s="23" t="s">
        <v>313</v>
      </c>
      <c r="F488" s="23" t="s">
        <v>229</v>
      </c>
      <c r="G488" s="23" t="s">
        <v>314</v>
      </c>
      <c r="H488" s="25">
        <v>100000000</v>
      </c>
      <c r="I488" s="25">
        <v>100000000</v>
      </c>
      <c r="J488" s="23" t="s">
        <v>29</v>
      </c>
      <c r="K488" s="23" t="s">
        <v>30</v>
      </c>
      <c r="L488" s="26" t="s">
        <v>325</v>
      </c>
    </row>
    <row r="489" spans="2:12" s="19" customFormat="1" ht="37.5" customHeight="1">
      <c r="B489" s="20">
        <v>80111600</v>
      </c>
      <c r="C489" s="62" t="s">
        <v>1194</v>
      </c>
      <c r="D489" s="48">
        <v>42370</v>
      </c>
      <c r="E489" s="23" t="s">
        <v>313</v>
      </c>
      <c r="F489" s="23" t="s">
        <v>229</v>
      </c>
      <c r="G489" s="23" t="s">
        <v>314</v>
      </c>
      <c r="H489" s="25">
        <v>160000000</v>
      </c>
      <c r="I489" s="25">
        <v>160000000</v>
      </c>
      <c r="J489" s="23" t="s">
        <v>29</v>
      </c>
      <c r="K489" s="23" t="s">
        <v>30</v>
      </c>
      <c r="L489" s="26" t="s">
        <v>315</v>
      </c>
    </row>
    <row r="490" spans="2:12" ht="31.5" customHeight="1">
      <c r="B490" s="20">
        <v>80111600</v>
      </c>
      <c r="C490" s="62" t="s">
        <v>1195</v>
      </c>
      <c r="D490" s="48">
        <v>42370</v>
      </c>
      <c r="E490" s="23" t="s">
        <v>313</v>
      </c>
      <c r="F490" s="23" t="s">
        <v>229</v>
      </c>
      <c r="G490" s="23" t="s">
        <v>318</v>
      </c>
      <c r="H490" s="25">
        <v>35000000</v>
      </c>
      <c r="I490" s="25">
        <v>35000000</v>
      </c>
      <c r="J490" s="23" t="s">
        <v>29</v>
      </c>
      <c r="K490" s="23" t="s">
        <v>30</v>
      </c>
      <c r="L490" s="26" t="s">
        <v>326</v>
      </c>
    </row>
    <row r="491" spans="2:12" s="19" customFormat="1" ht="31.5" customHeight="1">
      <c r="B491" s="20">
        <v>80111600</v>
      </c>
      <c r="C491" s="62" t="s">
        <v>1196</v>
      </c>
      <c r="D491" s="48">
        <v>42370</v>
      </c>
      <c r="E491" s="23" t="s">
        <v>313</v>
      </c>
      <c r="F491" s="23" t="s">
        <v>229</v>
      </c>
      <c r="G491" s="23" t="s">
        <v>327</v>
      </c>
      <c r="H491" s="25">
        <v>75000000</v>
      </c>
      <c r="I491" s="25">
        <v>75000000</v>
      </c>
      <c r="J491" s="23" t="s">
        <v>29</v>
      </c>
      <c r="K491" s="23" t="s">
        <v>30</v>
      </c>
      <c r="L491" s="26" t="s">
        <v>31</v>
      </c>
    </row>
    <row r="492" spans="2:12" s="19" customFormat="1" ht="31.5" customHeight="1">
      <c r="B492" s="20">
        <v>80101505</v>
      </c>
      <c r="C492" s="62" t="s">
        <v>328</v>
      </c>
      <c r="D492" s="48">
        <v>42370</v>
      </c>
      <c r="E492" s="23" t="s">
        <v>313</v>
      </c>
      <c r="F492" s="23" t="s">
        <v>229</v>
      </c>
      <c r="G492" s="23" t="s">
        <v>329</v>
      </c>
      <c r="H492" s="25">
        <v>175628000</v>
      </c>
      <c r="I492" s="25">
        <v>175628000</v>
      </c>
      <c r="J492" s="23" t="s">
        <v>29</v>
      </c>
      <c r="K492" s="23" t="s">
        <v>30</v>
      </c>
      <c r="L492" s="26" t="s">
        <v>321</v>
      </c>
    </row>
    <row r="493" spans="2:12" ht="31.5" customHeight="1">
      <c r="B493" s="20">
        <v>81111508</v>
      </c>
      <c r="C493" s="24" t="s">
        <v>1197</v>
      </c>
      <c r="D493" s="48">
        <v>42370</v>
      </c>
      <c r="E493" s="23" t="s">
        <v>313</v>
      </c>
      <c r="F493" s="23" t="s">
        <v>229</v>
      </c>
      <c r="G493" s="23" t="s">
        <v>314</v>
      </c>
      <c r="H493" s="25">
        <v>40000000</v>
      </c>
      <c r="I493" s="25">
        <v>40000000</v>
      </c>
      <c r="J493" s="23" t="s">
        <v>29</v>
      </c>
      <c r="K493" s="23" t="s">
        <v>30</v>
      </c>
      <c r="L493" s="26" t="s">
        <v>325</v>
      </c>
    </row>
    <row r="494" spans="2:12" ht="31.5" customHeight="1">
      <c r="B494" s="20">
        <v>80131502</v>
      </c>
      <c r="C494" s="62" t="s">
        <v>1198</v>
      </c>
      <c r="D494" s="48">
        <v>42370</v>
      </c>
      <c r="E494" s="23" t="s">
        <v>313</v>
      </c>
      <c r="F494" s="23" t="s">
        <v>229</v>
      </c>
      <c r="G494" s="23" t="s">
        <v>314</v>
      </c>
      <c r="H494" s="25">
        <v>10000000</v>
      </c>
      <c r="I494" s="25">
        <v>10000000</v>
      </c>
      <c r="J494" s="23" t="s">
        <v>29</v>
      </c>
      <c r="K494" s="23" t="s">
        <v>82</v>
      </c>
      <c r="L494" s="26" t="s">
        <v>812</v>
      </c>
    </row>
    <row r="495" spans="1:12" s="39" customFormat="1" ht="31.5" customHeight="1">
      <c r="A495" s="65"/>
      <c r="B495" s="20">
        <v>78181500</v>
      </c>
      <c r="C495" s="53" t="s">
        <v>330</v>
      </c>
      <c r="D495" s="48">
        <v>42370</v>
      </c>
      <c r="E495" s="23" t="s">
        <v>331</v>
      </c>
      <c r="F495" s="24" t="s">
        <v>195</v>
      </c>
      <c r="G495" s="23" t="s">
        <v>332</v>
      </c>
      <c r="H495" s="25">
        <v>45000000</v>
      </c>
      <c r="I495" s="25">
        <v>45000000</v>
      </c>
      <c r="J495" s="23" t="s">
        <v>42</v>
      </c>
      <c r="K495" s="23" t="s">
        <v>43</v>
      </c>
      <c r="L495" s="26" t="s">
        <v>333</v>
      </c>
    </row>
    <row r="496" spans="2:12" s="37" customFormat="1" ht="31.5" customHeight="1">
      <c r="B496" s="20">
        <v>78181500</v>
      </c>
      <c r="C496" s="21" t="s">
        <v>334</v>
      </c>
      <c r="D496" s="48">
        <v>42370</v>
      </c>
      <c r="E496" s="23" t="s">
        <v>134</v>
      </c>
      <c r="F496" s="24" t="s">
        <v>195</v>
      </c>
      <c r="G496" s="23" t="s">
        <v>332</v>
      </c>
      <c r="H496" s="25">
        <v>5000000</v>
      </c>
      <c r="I496" s="25">
        <v>5000000</v>
      </c>
      <c r="J496" s="23" t="s">
        <v>42</v>
      </c>
      <c r="K496" s="23" t="s">
        <v>43</v>
      </c>
      <c r="L496" s="26" t="s">
        <v>333</v>
      </c>
    </row>
    <row r="497" spans="2:12" s="37" customFormat="1" ht="31.5" customHeight="1">
      <c r="B497" s="20">
        <v>78181500</v>
      </c>
      <c r="C497" s="21" t="s">
        <v>335</v>
      </c>
      <c r="D497" s="48">
        <v>42370</v>
      </c>
      <c r="E497" s="23" t="s">
        <v>331</v>
      </c>
      <c r="F497" s="24" t="s">
        <v>195</v>
      </c>
      <c r="G497" s="23" t="s">
        <v>332</v>
      </c>
      <c r="H497" s="25">
        <v>10000000</v>
      </c>
      <c r="I497" s="25">
        <v>10000000</v>
      </c>
      <c r="J497" s="23" t="s">
        <v>42</v>
      </c>
      <c r="K497" s="23" t="s">
        <v>43</v>
      </c>
      <c r="L497" s="26" t="s">
        <v>333</v>
      </c>
    </row>
    <row r="498" spans="2:12" s="37" customFormat="1" ht="31.5" customHeight="1">
      <c r="B498" s="20">
        <v>39121700</v>
      </c>
      <c r="C498" s="21" t="s">
        <v>336</v>
      </c>
      <c r="D498" s="48">
        <v>42370</v>
      </c>
      <c r="E498" s="23" t="s">
        <v>337</v>
      </c>
      <c r="F498" s="24" t="s">
        <v>195</v>
      </c>
      <c r="G498" s="23" t="s">
        <v>332</v>
      </c>
      <c r="H498" s="25">
        <v>8500000</v>
      </c>
      <c r="I498" s="25">
        <v>8500000</v>
      </c>
      <c r="J498" s="23" t="s">
        <v>42</v>
      </c>
      <c r="K498" s="23" t="s">
        <v>43</v>
      </c>
      <c r="L498" s="26" t="s">
        <v>333</v>
      </c>
    </row>
    <row r="499" spans="2:12" s="37" customFormat="1" ht="31.5" customHeight="1">
      <c r="B499" s="20">
        <v>72121402</v>
      </c>
      <c r="C499" s="21" t="s">
        <v>338</v>
      </c>
      <c r="D499" s="48">
        <v>42370</v>
      </c>
      <c r="E499" s="23" t="s">
        <v>339</v>
      </c>
      <c r="F499" s="24" t="s">
        <v>195</v>
      </c>
      <c r="G499" s="23" t="s">
        <v>332</v>
      </c>
      <c r="H499" s="25">
        <v>10000000</v>
      </c>
      <c r="I499" s="25">
        <v>10000000</v>
      </c>
      <c r="J499" s="23" t="s">
        <v>42</v>
      </c>
      <c r="K499" s="23" t="s">
        <v>43</v>
      </c>
      <c r="L499" s="26" t="s">
        <v>333</v>
      </c>
    </row>
    <row r="500" spans="2:12" s="37" customFormat="1" ht="54" customHeight="1">
      <c r="B500" s="20" t="s">
        <v>1234</v>
      </c>
      <c r="C500" s="21" t="s">
        <v>340</v>
      </c>
      <c r="D500" s="48">
        <v>42370</v>
      </c>
      <c r="E500" s="23" t="s">
        <v>341</v>
      </c>
      <c r="F500" s="24" t="s">
        <v>195</v>
      </c>
      <c r="G500" s="23" t="s">
        <v>332</v>
      </c>
      <c r="H500" s="25">
        <v>8514000</v>
      </c>
      <c r="I500" s="25">
        <v>8514000</v>
      </c>
      <c r="J500" s="23" t="s">
        <v>42</v>
      </c>
      <c r="K500" s="23" t="s">
        <v>43</v>
      </c>
      <c r="L500" s="26" t="s">
        <v>333</v>
      </c>
    </row>
    <row r="501" spans="2:12" s="37" customFormat="1" ht="36" customHeight="1">
      <c r="B501" s="20" t="s">
        <v>342</v>
      </c>
      <c r="C501" s="21" t="s">
        <v>343</v>
      </c>
      <c r="D501" s="48">
        <v>42370</v>
      </c>
      <c r="E501" s="23" t="s">
        <v>134</v>
      </c>
      <c r="F501" s="24" t="s">
        <v>344</v>
      </c>
      <c r="G501" s="23" t="s">
        <v>332</v>
      </c>
      <c r="H501" s="25">
        <v>36465188</v>
      </c>
      <c r="I501" s="25">
        <v>36465188</v>
      </c>
      <c r="J501" s="23" t="s">
        <v>42</v>
      </c>
      <c r="K501" s="23" t="s">
        <v>43</v>
      </c>
      <c r="L501" s="26" t="s">
        <v>333</v>
      </c>
    </row>
    <row r="502" spans="2:12" s="37" customFormat="1" ht="36" customHeight="1">
      <c r="B502" s="20" t="s">
        <v>873</v>
      </c>
      <c r="C502" s="21" t="s">
        <v>345</v>
      </c>
      <c r="D502" s="48">
        <v>42370</v>
      </c>
      <c r="E502" s="23" t="s">
        <v>346</v>
      </c>
      <c r="F502" s="24" t="s">
        <v>344</v>
      </c>
      <c r="G502" s="23" t="s">
        <v>332</v>
      </c>
      <c r="H502" s="25">
        <v>70000000</v>
      </c>
      <c r="I502" s="25">
        <v>70000000</v>
      </c>
      <c r="J502" s="23" t="s">
        <v>42</v>
      </c>
      <c r="K502" s="23" t="s">
        <v>43</v>
      </c>
      <c r="L502" s="26" t="s">
        <v>333</v>
      </c>
    </row>
    <row r="503" spans="2:12" s="37" customFormat="1" ht="51" customHeight="1">
      <c r="B503" s="20" t="s">
        <v>902</v>
      </c>
      <c r="C503" s="21" t="s">
        <v>347</v>
      </c>
      <c r="D503" s="48">
        <v>42370</v>
      </c>
      <c r="E503" s="23" t="s">
        <v>341</v>
      </c>
      <c r="F503" s="24" t="s">
        <v>348</v>
      </c>
      <c r="G503" s="23" t="s">
        <v>332</v>
      </c>
      <c r="H503" s="25">
        <v>30000000</v>
      </c>
      <c r="I503" s="25">
        <v>30000000</v>
      </c>
      <c r="J503" s="23" t="s">
        <v>42</v>
      </c>
      <c r="K503" s="23" t="s">
        <v>43</v>
      </c>
      <c r="L503" s="26" t="s">
        <v>333</v>
      </c>
    </row>
    <row r="504" spans="2:12" s="37" customFormat="1" ht="33" customHeight="1">
      <c r="B504" s="20">
        <v>90101802</v>
      </c>
      <c r="C504" s="21" t="s">
        <v>349</v>
      </c>
      <c r="D504" s="48">
        <v>42370</v>
      </c>
      <c r="E504" s="23" t="s">
        <v>134</v>
      </c>
      <c r="F504" s="24" t="s">
        <v>195</v>
      </c>
      <c r="G504" s="23" t="s">
        <v>332</v>
      </c>
      <c r="H504" s="25">
        <v>20000000</v>
      </c>
      <c r="I504" s="25">
        <v>20000000</v>
      </c>
      <c r="J504" s="23" t="s">
        <v>42</v>
      </c>
      <c r="K504" s="23" t="s">
        <v>43</v>
      </c>
      <c r="L504" s="26" t="s">
        <v>333</v>
      </c>
    </row>
    <row r="505" spans="2:12" s="37" customFormat="1" ht="41.25" customHeight="1">
      <c r="B505" s="20" t="s">
        <v>350</v>
      </c>
      <c r="C505" s="21" t="s">
        <v>351</v>
      </c>
      <c r="D505" s="48">
        <v>42370</v>
      </c>
      <c r="E505" s="23" t="s">
        <v>134</v>
      </c>
      <c r="F505" s="24" t="s">
        <v>344</v>
      </c>
      <c r="G505" s="23" t="s">
        <v>332</v>
      </c>
      <c r="H505" s="25">
        <v>47520812</v>
      </c>
      <c r="I505" s="25">
        <v>47520812</v>
      </c>
      <c r="J505" s="23" t="s">
        <v>42</v>
      </c>
      <c r="K505" s="23" t="s">
        <v>43</v>
      </c>
      <c r="L505" s="26" t="s">
        <v>333</v>
      </c>
    </row>
    <row r="506" spans="2:12" s="37" customFormat="1" ht="31.5" customHeight="1">
      <c r="B506" s="20" t="s">
        <v>350</v>
      </c>
      <c r="C506" s="21" t="s">
        <v>352</v>
      </c>
      <c r="D506" s="48">
        <v>42370</v>
      </c>
      <c r="E506" s="23" t="s">
        <v>134</v>
      </c>
      <c r="F506" s="24" t="s">
        <v>344</v>
      </c>
      <c r="G506" s="23" t="s">
        <v>332</v>
      </c>
      <c r="H506" s="25">
        <v>17200000</v>
      </c>
      <c r="I506" s="25">
        <v>17200000</v>
      </c>
      <c r="J506" s="23" t="s">
        <v>42</v>
      </c>
      <c r="K506" s="23" t="s">
        <v>43</v>
      </c>
      <c r="L506" s="26" t="s">
        <v>333</v>
      </c>
    </row>
    <row r="507" spans="2:12" s="37" customFormat="1" ht="33" customHeight="1">
      <c r="B507" s="20">
        <v>78181505</v>
      </c>
      <c r="C507" s="21" t="s">
        <v>353</v>
      </c>
      <c r="D507" s="48">
        <v>42370</v>
      </c>
      <c r="E507" s="23" t="s">
        <v>134</v>
      </c>
      <c r="F507" s="24" t="s">
        <v>348</v>
      </c>
      <c r="G507" s="23" t="s">
        <v>332</v>
      </c>
      <c r="H507" s="25">
        <v>2800000</v>
      </c>
      <c r="I507" s="25">
        <v>2800000</v>
      </c>
      <c r="J507" s="23" t="s">
        <v>42</v>
      </c>
      <c r="K507" s="23" t="s">
        <v>43</v>
      </c>
      <c r="L507" s="26" t="s">
        <v>333</v>
      </c>
    </row>
    <row r="508" spans="2:12" s="37" customFormat="1" ht="46.5" customHeight="1">
      <c r="B508" s="20" t="s">
        <v>1235</v>
      </c>
      <c r="C508" s="21" t="s">
        <v>354</v>
      </c>
      <c r="D508" s="48">
        <v>42370</v>
      </c>
      <c r="E508" s="23" t="s">
        <v>134</v>
      </c>
      <c r="F508" s="24" t="s">
        <v>195</v>
      </c>
      <c r="G508" s="23" t="s">
        <v>332</v>
      </c>
      <c r="H508" s="25">
        <v>70000000</v>
      </c>
      <c r="I508" s="25">
        <v>70000000</v>
      </c>
      <c r="J508" s="23" t="s">
        <v>42</v>
      </c>
      <c r="K508" s="23" t="s">
        <v>43</v>
      </c>
      <c r="L508" s="26" t="s">
        <v>333</v>
      </c>
    </row>
    <row r="509" spans="2:12" s="37" customFormat="1" ht="32.25" customHeight="1">
      <c r="B509" s="20">
        <v>25172500</v>
      </c>
      <c r="C509" s="21" t="s">
        <v>355</v>
      </c>
      <c r="D509" s="48">
        <v>42370</v>
      </c>
      <c r="E509" s="23" t="s">
        <v>134</v>
      </c>
      <c r="F509" s="24" t="s">
        <v>195</v>
      </c>
      <c r="G509" s="23" t="s">
        <v>332</v>
      </c>
      <c r="H509" s="25">
        <v>15000000</v>
      </c>
      <c r="I509" s="25">
        <v>15000000</v>
      </c>
      <c r="J509" s="23" t="s">
        <v>42</v>
      </c>
      <c r="K509" s="23" t="s">
        <v>43</v>
      </c>
      <c r="L509" s="26" t="s">
        <v>333</v>
      </c>
    </row>
    <row r="510" spans="2:12" s="37" customFormat="1" ht="42" customHeight="1">
      <c r="B510" s="20">
        <v>72101511</v>
      </c>
      <c r="C510" s="21" t="s">
        <v>356</v>
      </c>
      <c r="D510" s="48">
        <v>42370</v>
      </c>
      <c r="E510" s="23" t="s">
        <v>331</v>
      </c>
      <c r="F510" s="24" t="s">
        <v>195</v>
      </c>
      <c r="G510" s="23" t="s">
        <v>332</v>
      </c>
      <c r="H510" s="25">
        <v>14000000</v>
      </c>
      <c r="I510" s="25">
        <v>14000000</v>
      </c>
      <c r="J510" s="23" t="s">
        <v>42</v>
      </c>
      <c r="K510" s="23" t="s">
        <v>43</v>
      </c>
      <c r="L510" s="26" t="s">
        <v>333</v>
      </c>
    </row>
    <row r="511" spans="2:12" s="39" customFormat="1" ht="36" customHeight="1">
      <c r="B511" s="20">
        <v>92101602</v>
      </c>
      <c r="C511" s="21" t="s">
        <v>357</v>
      </c>
      <c r="D511" s="48">
        <v>42370</v>
      </c>
      <c r="E511" s="23" t="s">
        <v>134</v>
      </c>
      <c r="F511" s="24" t="s">
        <v>348</v>
      </c>
      <c r="G511" s="23" t="s">
        <v>332</v>
      </c>
      <c r="H511" s="25">
        <v>1609000000</v>
      </c>
      <c r="I511" s="25">
        <v>1609000000</v>
      </c>
      <c r="J511" s="23" t="s">
        <v>42</v>
      </c>
      <c r="K511" s="23" t="s">
        <v>43</v>
      </c>
      <c r="L511" s="26" t="s">
        <v>333</v>
      </c>
    </row>
    <row r="512" spans="2:12" s="37" customFormat="1" ht="36" customHeight="1">
      <c r="B512" s="20">
        <v>93142006</v>
      </c>
      <c r="C512" s="21" t="s">
        <v>358</v>
      </c>
      <c r="D512" s="48">
        <v>42370</v>
      </c>
      <c r="E512" s="23" t="s">
        <v>134</v>
      </c>
      <c r="F512" s="24" t="s">
        <v>348</v>
      </c>
      <c r="G512" s="23" t="s">
        <v>332</v>
      </c>
      <c r="H512" s="25">
        <v>20000000</v>
      </c>
      <c r="I512" s="25">
        <v>20000000</v>
      </c>
      <c r="J512" s="23" t="s">
        <v>42</v>
      </c>
      <c r="K512" s="23" t="s">
        <v>43</v>
      </c>
      <c r="L512" s="26" t="s">
        <v>831</v>
      </c>
    </row>
    <row r="513" spans="2:12" s="37" customFormat="1" ht="45.75" customHeight="1">
      <c r="B513" s="20">
        <v>93141601</v>
      </c>
      <c r="C513" s="21" t="s">
        <v>359</v>
      </c>
      <c r="D513" s="48">
        <v>42401</v>
      </c>
      <c r="E513" s="23" t="s">
        <v>136</v>
      </c>
      <c r="F513" s="24" t="s">
        <v>348</v>
      </c>
      <c r="G513" s="23" t="s">
        <v>332</v>
      </c>
      <c r="H513" s="25">
        <v>23400000</v>
      </c>
      <c r="I513" s="25">
        <v>23400000</v>
      </c>
      <c r="J513" s="23" t="s">
        <v>42</v>
      </c>
      <c r="K513" s="23" t="s">
        <v>43</v>
      </c>
      <c r="L513" s="26" t="s">
        <v>831</v>
      </c>
    </row>
    <row r="514" spans="2:12" s="37" customFormat="1" ht="33" customHeight="1">
      <c r="B514" s="20">
        <v>80111600</v>
      </c>
      <c r="C514" s="21" t="s">
        <v>360</v>
      </c>
      <c r="D514" s="48">
        <v>42370</v>
      </c>
      <c r="E514" s="23" t="s">
        <v>136</v>
      </c>
      <c r="F514" s="24" t="s">
        <v>348</v>
      </c>
      <c r="G514" s="23" t="s">
        <v>332</v>
      </c>
      <c r="H514" s="25">
        <v>28600000</v>
      </c>
      <c r="I514" s="25">
        <v>28600000</v>
      </c>
      <c r="J514" s="23" t="s">
        <v>42</v>
      </c>
      <c r="K514" s="23" t="s">
        <v>43</v>
      </c>
      <c r="L514" s="26" t="s">
        <v>831</v>
      </c>
    </row>
    <row r="515" spans="2:12" s="37" customFormat="1" ht="25.5" customHeight="1">
      <c r="B515" s="20">
        <v>92101803</v>
      </c>
      <c r="C515" s="21" t="s">
        <v>361</v>
      </c>
      <c r="D515" s="48">
        <v>42370</v>
      </c>
      <c r="E515" s="23" t="s">
        <v>134</v>
      </c>
      <c r="F515" s="24" t="s">
        <v>348</v>
      </c>
      <c r="G515" s="23" t="s">
        <v>332</v>
      </c>
      <c r="H515" s="25">
        <v>200000000</v>
      </c>
      <c r="I515" s="25">
        <v>200000000</v>
      </c>
      <c r="J515" s="23" t="s">
        <v>42</v>
      </c>
      <c r="K515" s="23" t="s">
        <v>43</v>
      </c>
      <c r="L515" s="26" t="s">
        <v>831</v>
      </c>
    </row>
    <row r="516" spans="2:12" s="39" customFormat="1" ht="26.25" customHeight="1">
      <c r="B516" s="20">
        <v>94131502</v>
      </c>
      <c r="C516" s="21" t="s">
        <v>362</v>
      </c>
      <c r="D516" s="48">
        <v>42370</v>
      </c>
      <c r="E516" s="23" t="s">
        <v>134</v>
      </c>
      <c r="F516" s="24" t="s">
        <v>348</v>
      </c>
      <c r="G516" s="23" t="s">
        <v>332</v>
      </c>
      <c r="H516" s="25">
        <v>87000000</v>
      </c>
      <c r="I516" s="25">
        <v>87000000</v>
      </c>
      <c r="J516" s="23" t="s">
        <v>42</v>
      </c>
      <c r="K516" s="23" t="s">
        <v>43</v>
      </c>
      <c r="L516" s="26" t="s">
        <v>831</v>
      </c>
    </row>
    <row r="517" spans="2:12" s="39" customFormat="1" ht="32.25" customHeight="1">
      <c r="B517" s="20">
        <v>94131502</v>
      </c>
      <c r="C517" s="21" t="s">
        <v>363</v>
      </c>
      <c r="D517" s="48">
        <v>42370</v>
      </c>
      <c r="E517" s="23" t="s">
        <v>134</v>
      </c>
      <c r="F517" s="24" t="s">
        <v>348</v>
      </c>
      <c r="G517" s="23" t="s">
        <v>332</v>
      </c>
      <c r="H517" s="25">
        <v>87000000</v>
      </c>
      <c r="I517" s="25">
        <v>87000000</v>
      </c>
      <c r="J517" s="23" t="s">
        <v>42</v>
      </c>
      <c r="K517" s="23" t="s">
        <v>43</v>
      </c>
      <c r="L517" s="26" t="s">
        <v>831</v>
      </c>
    </row>
    <row r="518" spans="2:12" s="39" customFormat="1" ht="35.25" customHeight="1">
      <c r="B518" s="20">
        <v>94131502</v>
      </c>
      <c r="C518" s="21" t="s">
        <v>364</v>
      </c>
      <c r="D518" s="48">
        <v>42370</v>
      </c>
      <c r="E518" s="23" t="s">
        <v>134</v>
      </c>
      <c r="F518" s="24" t="s">
        <v>348</v>
      </c>
      <c r="G518" s="23" t="s">
        <v>332</v>
      </c>
      <c r="H518" s="25">
        <v>87000000</v>
      </c>
      <c r="I518" s="25">
        <v>87000000</v>
      </c>
      <c r="J518" s="23" t="s">
        <v>42</v>
      </c>
      <c r="K518" s="23" t="s">
        <v>43</v>
      </c>
      <c r="L518" s="26" t="s">
        <v>831</v>
      </c>
    </row>
    <row r="519" spans="2:12" s="39" customFormat="1" ht="28.5" customHeight="1">
      <c r="B519" s="20">
        <v>94131502</v>
      </c>
      <c r="C519" s="21" t="s">
        <v>365</v>
      </c>
      <c r="D519" s="48">
        <v>42370</v>
      </c>
      <c r="E519" s="23" t="s">
        <v>134</v>
      </c>
      <c r="F519" s="24" t="s">
        <v>348</v>
      </c>
      <c r="G519" s="23" t="s">
        <v>332</v>
      </c>
      <c r="H519" s="25">
        <v>90000000</v>
      </c>
      <c r="I519" s="25">
        <v>90000000</v>
      </c>
      <c r="J519" s="23" t="s">
        <v>42</v>
      </c>
      <c r="K519" s="23" t="s">
        <v>43</v>
      </c>
      <c r="L519" s="26" t="s">
        <v>831</v>
      </c>
    </row>
    <row r="520" spans="2:12" s="37" customFormat="1" ht="57.75" customHeight="1">
      <c r="B520" s="20">
        <v>80131502</v>
      </c>
      <c r="C520" s="53" t="s">
        <v>366</v>
      </c>
      <c r="D520" s="48">
        <v>42370</v>
      </c>
      <c r="E520" s="23" t="s">
        <v>134</v>
      </c>
      <c r="F520" s="24" t="s">
        <v>348</v>
      </c>
      <c r="G520" s="23" t="s">
        <v>332</v>
      </c>
      <c r="H520" s="25">
        <v>8000000</v>
      </c>
      <c r="I520" s="25">
        <v>8000000</v>
      </c>
      <c r="J520" s="23" t="s">
        <v>42</v>
      </c>
      <c r="K520" s="23" t="s">
        <v>43</v>
      </c>
      <c r="L520" s="26" t="s">
        <v>831</v>
      </c>
    </row>
    <row r="521" spans="2:12" s="37" customFormat="1" ht="30" customHeight="1">
      <c r="B521" s="20">
        <v>80131501</v>
      </c>
      <c r="C521" s="21" t="s">
        <v>367</v>
      </c>
      <c r="D521" s="48">
        <v>42370</v>
      </c>
      <c r="E521" s="23" t="s">
        <v>134</v>
      </c>
      <c r="F521" s="24" t="s">
        <v>348</v>
      </c>
      <c r="G521" s="23" t="s">
        <v>332</v>
      </c>
      <c r="H521" s="25">
        <v>600000000</v>
      </c>
      <c r="I521" s="25">
        <v>600000000</v>
      </c>
      <c r="J521" s="23" t="s">
        <v>42</v>
      </c>
      <c r="K521" s="23" t="s">
        <v>43</v>
      </c>
      <c r="L521" s="26" t="s">
        <v>831</v>
      </c>
    </row>
    <row r="522" spans="2:12" s="37" customFormat="1" ht="38.25" customHeight="1">
      <c r="B522" s="20">
        <v>93131602</v>
      </c>
      <c r="C522" s="21" t="s">
        <v>368</v>
      </c>
      <c r="D522" s="48">
        <v>42370</v>
      </c>
      <c r="E522" s="23" t="s">
        <v>134</v>
      </c>
      <c r="F522" s="24" t="s">
        <v>348</v>
      </c>
      <c r="G522" s="23" t="s">
        <v>332</v>
      </c>
      <c r="H522" s="25">
        <v>50000000</v>
      </c>
      <c r="I522" s="25">
        <v>50000000</v>
      </c>
      <c r="J522" s="23" t="s">
        <v>42</v>
      </c>
      <c r="K522" s="23" t="s">
        <v>43</v>
      </c>
      <c r="L522" s="26" t="s">
        <v>831</v>
      </c>
    </row>
    <row r="523" spans="1:12" s="37" customFormat="1" ht="36.75" customHeight="1">
      <c r="A523" s="70"/>
      <c r="B523" s="20">
        <v>81151503</v>
      </c>
      <c r="C523" s="21" t="s">
        <v>369</v>
      </c>
      <c r="D523" s="48">
        <v>42370</v>
      </c>
      <c r="E523" s="23" t="s">
        <v>134</v>
      </c>
      <c r="F523" s="24" t="s">
        <v>348</v>
      </c>
      <c r="G523" s="23" t="s">
        <v>332</v>
      </c>
      <c r="H523" s="25">
        <v>300000000</v>
      </c>
      <c r="I523" s="25">
        <v>300000000</v>
      </c>
      <c r="J523" s="23" t="s">
        <v>42</v>
      </c>
      <c r="K523" s="23" t="s">
        <v>43</v>
      </c>
      <c r="L523" s="26" t="s">
        <v>831</v>
      </c>
    </row>
    <row r="524" spans="2:12" s="37" customFormat="1" ht="35.25" customHeight="1">
      <c r="B524" s="20">
        <v>72101509</v>
      </c>
      <c r="C524" s="21" t="s">
        <v>370</v>
      </c>
      <c r="D524" s="48">
        <v>42370</v>
      </c>
      <c r="E524" s="23" t="s">
        <v>341</v>
      </c>
      <c r="F524" s="24" t="s">
        <v>195</v>
      </c>
      <c r="G524" s="23" t="s">
        <v>332</v>
      </c>
      <c r="H524" s="25">
        <v>10000000</v>
      </c>
      <c r="I524" s="25">
        <v>10000000</v>
      </c>
      <c r="J524" s="23" t="s">
        <v>42</v>
      </c>
      <c r="K524" s="23" t="s">
        <v>43</v>
      </c>
      <c r="L524" s="26" t="s">
        <v>333</v>
      </c>
    </row>
    <row r="525" spans="2:12" s="37" customFormat="1" ht="35.25" customHeight="1">
      <c r="B525" s="20">
        <v>25101701</v>
      </c>
      <c r="C525" s="21" t="s">
        <v>371</v>
      </c>
      <c r="D525" s="48">
        <v>42370</v>
      </c>
      <c r="E525" s="23" t="s">
        <v>372</v>
      </c>
      <c r="F525" s="24" t="s">
        <v>195</v>
      </c>
      <c r="G525" s="23" t="s">
        <v>332</v>
      </c>
      <c r="H525" s="25">
        <v>10000000</v>
      </c>
      <c r="I525" s="25">
        <v>10000000</v>
      </c>
      <c r="J525" s="23" t="s">
        <v>42</v>
      </c>
      <c r="K525" s="23" t="s">
        <v>43</v>
      </c>
      <c r="L525" s="26" t="s">
        <v>333</v>
      </c>
    </row>
    <row r="526" spans="2:12" s="37" customFormat="1" ht="35.25" customHeight="1">
      <c r="B526" s="20">
        <v>72121402</v>
      </c>
      <c r="C526" s="21" t="s">
        <v>373</v>
      </c>
      <c r="D526" s="48">
        <v>42370</v>
      </c>
      <c r="E526" s="23" t="s">
        <v>374</v>
      </c>
      <c r="F526" s="24" t="s">
        <v>195</v>
      </c>
      <c r="G526" s="23" t="s">
        <v>332</v>
      </c>
      <c r="H526" s="25">
        <v>20000000</v>
      </c>
      <c r="I526" s="25">
        <v>20000000</v>
      </c>
      <c r="J526" s="23" t="s">
        <v>42</v>
      </c>
      <c r="K526" s="23" t="s">
        <v>43</v>
      </c>
      <c r="L526" s="26" t="s">
        <v>333</v>
      </c>
    </row>
    <row r="527" spans="1:12" s="80" customFormat="1" ht="24.75" customHeight="1">
      <c r="A527" s="78"/>
      <c r="B527" s="79">
        <v>95121711</v>
      </c>
      <c r="C527" s="21" t="s">
        <v>375</v>
      </c>
      <c r="D527" s="69">
        <v>42415</v>
      </c>
      <c r="E527" s="23" t="s">
        <v>337</v>
      </c>
      <c r="F527" s="24" t="s">
        <v>376</v>
      </c>
      <c r="G527" s="23" t="s">
        <v>332</v>
      </c>
      <c r="H527" s="25">
        <v>540000000</v>
      </c>
      <c r="I527" s="25">
        <v>540000000</v>
      </c>
      <c r="J527" s="23" t="s">
        <v>42</v>
      </c>
      <c r="K527" s="23" t="s">
        <v>43</v>
      </c>
      <c r="L527" s="26" t="s">
        <v>377</v>
      </c>
    </row>
    <row r="528" spans="2:12" s="80" customFormat="1" ht="24.75" customHeight="1">
      <c r="B528" s="79">
        <v>81101500</v>
      </c>
      <c r="C528" s="21" t="s">
        <v>378</v>
      </c>
      <c r="D528" s="69">
        <v>42415</v>
      </c>
      <c r="E528" s="23" t="s">
        <v>337</v>
      </c>
      <c r="F528" s="24" t="s">
        <v>195</v>
      </c>
      <c r="G528" s="23" t="s">
        <v>332</v>
      </c>
      <c r="H528" s="25">
        <v>60000000</v>
      </c>
      <c r="I528" s="25">
        <v>60000000</v>
      </c>
      <c r="J528" s="23" t="s">
        <v>42</v>
      </c>
      <c r="K528" s="23" t="s">
        <v>43</v>
      </c>
      <c r="L528" s="26" t="s">
        <v>377</v>
      </c>
    </row>
    <row r="529" spans="2:12" s="80" customFormat="1" ht="33" customHeight="1">
      <c r="B529" s="79">
        <v>72101507</v>
      </c>
      <c r="C529" s="21" t="s">
        <v>379</v>
      </c>
      <c r="D529" s="69">
        <v>42415</v>
      </c>
      <c r="E529" s="23" t="s">
        <v>337</v>
      </c>
      <c r="F529" s="24" t="s">
        <v>376</v>
      </c>
      <c r="G529" s="23" t="s">
        <v>332</v>
      </c>
      <c r="H529" s="25">
        <v>135000000</v>
      </c>
      <c r="I529" s="25">
        <v>135000000</v>
      </c>
      <c r="J529" s="23" t="s">
        <v>42</v>
      </c>
      <c r="K529" s="23" t="s">
        <v>43</v>
      </c>
      <c r="L529" s="26" t="s">
        <v>377</v>
      </c>
    </row>
    <row r="530" spans="2:12" s="80" customFormat="1" ht="35.25" customHeight="1">
      <c r="B530" s="79">
        <v>81101500</v>
      </c>
      <c r="C530" s="21" t="s">
        <v>380</v>
      </c>
      <c r="D530" s="69">
        <v>42415</v>
      </c>
      <c r="E530" s="23" t="s">
        <v>337</v>
      </c>
      <c r="F530" s="24" t="s">
        <v>195</v>
      </c>
      <c r="G530" s="23" t="s">
        <v>332</v>
      </c>
      <c r="H530" s="25">
        <v>15000000</v>
      </c>
      <c r="I530" s="25">
        <v>15000000</v>
      </c>
      <c r="J530" s="23" t="s">
        <v>42</v>
      </c>
      <c r="K530" s="23" t="s">
        <v>43</v>
      </c>
      <c r="L530" s="26" t="s">
        <v>377</v>
      </c>
    </row>
    <row r="531" spans="2:12" s="80" customFormat="1" ht="27" customHeight="1">
      <c r="B531" s="79">
        <v>95121711</v>
      </c>
      <c r="C531" s="21" t="s">
        <v>381</v>
      </c>
      <c r="D531" s="69">
        <v>42551</v>
      </c>
      <c r="E531" s="23" t="s">
        <v>337</v>
      </c>
      <c r="F531" s="24" t="s">
        <v>376</v>
      </c>
      <c r="G531" s="23" t="s">
        <v>332</v>
      </c>
      <c r="H531" s="25">
        <v>200000000</v>
      </c>
      <c r="I531" s="25">
        <v>200000000</v>
      </c>
      <c r="J531" s="23" t="s">
        <v>42</v>
      </c>
      <c r="K531" s="23" t="s">
        <v>43</v>
      </c>
      <c r="L531" s="26" t="s">
        <v>377</v>
      </c>
    </row>
    <row r="532" spans="2:12" s="80" customFormat="1" ht="27" customHeight="1">
      <c r="B532" s="79">
        <v>95121711</v>
      </c>
      <c r="C532" s="21" t="s">
        <v>382</v>
      </c>
      <c r="D532" s="69">
        <v>42551</v>
      </c>
      <c r="E532" s="23" t="s">
        <v>337</v>
      </c>
      <c r="F532" s="24" t="s">
        <v>376</v>
      </c>
      <c r="G532" s="23" t="s">
        <v>332</v>
      </c>
      <c r="H532" s="25">
        <v>100000000</v>
      </c>
      <c r="I532" s="25">
        <v>100000000</v>
      </c>
      <c r="J532" s="23" t="s">
        <v>42</v>
      </c>
      <c r="K532" s="23" t="s">
        <v>43</v>
      </c>
      <c r="L532" s="26" t="s">
        <v>377</v>
      </c>
    </row>
    <row r="533" spans="1:12" s="39" customFormat="1" ht="12">
      <c r="A533" s="65"/>
      <c r="B533" s="20">
        <v>72141001</v>
      </c>
      <c r="C533" s="21" t="s">
        <v>383</v>
      </c>
      <c r="D533" s="23" t="s">
        <v>813</v>
      </c>
      <c r="E533" s="23" t="s">
        <v>36</v>
      </c>
      <c r="F533" s="24" t="s">
        <v>181</v>
      </c>
      <c r="G533" s="23" t="s">
        <v>146</v>
      </c>
      <c r="H533" s="25">
        <v>2600000000</v>
      </c>
      <c r="I533" s="25">
        <f>+H533</f>
        <v>2600000000</v>
      </c>
      <c r="J533" s="23" t="s">
        <v>42</v>
      </c>
      <c r="K533" s="23" t="s">
        <v>43</v>
      </c>
      <c r="L533" s="61" t="s">
        <v>385</v>
      </c>
    </row>
    <row r="534" spans="2:12" s="39" customFormat="1" ht="12">
      <c r="B534" s="20">
        <v>84111600</v>
      </c>
      <c r="C534" s="21" t="s">
        <v>386</v>
      </c>
      <c r="D534" s="23" t="s">
        <v>814</v>
      </c>
      <c r="E534" s="23" t="s">
        <v>36</v>
      </c>
      <c r="F534" s="24" t="s">
        <v>40</v>
      </c>
      <c r="G534" s="23" t="s">
        <v>146</v>
      </c>
      <c r="H534" s="25">
        <v>870350000</v>
      </c>
      <c r="I534" s="25">
        <v>360000000</v>
      </c>
      <c r="J534" s="23" t="s">
        <v>42</v>
      </c>
      <c r="K534" s="23" t="s">
        <v>43</v>
      </c>
      <c r="L534" s="61" t="s">
        <v>385</v>
      </c>
    </row>
    <row r="535" spans="2:12" s="39" customFormat="1" ht="22.5" customHeight="1">
      <c r="B535" s="20">
        <v>72141003</v>
      </c>
      <c r="C535" s="21" t="s">
        <v>387</v>
      </c>
      <c r="D535" s="23" t="s">
        <v>813</v>
      </c>
      <c r="E535" s="23" t="s">
        <v>36</v>
      </c>
      <c r="F535" s="24" t="s">
        <v>40</v>
      </c>
      <c r="G535" s="23" t="s">
        <v>146</v>
      </c>
      <c r="H535" s="25">
        <v>1268000000</v>
      </c>
      <c r="I535" s="25">
        <f>+H535</f>
        <v>1268000000</v>
      </c>
      <c r="J535" s="23" t="s">
        <v>42</v>
      </c>
      <c r="K535" s="23" t="s">
        <v>43</v>
      </c>
      <c r="L535" s="61" t="s">
        <v>385</v>
      </c>
    </row>
    <row r="536" spans="2:12" s="39" customFormat="1" ht="15.75" customHeight="1">
      <c r="B536" s="20">
        <v>72141003</v>
      </c>
      <c r="C536" s="21" t="s">
        <v>388</v>
      </c>
      <c r="D536" s="23" t="s">
        <v>813</v>
      </c>
      <c r="E536" s="23" t="s">
        <v>54</v>
      </c>
      <c r="F536" s="24" t="s">
        <v>40</v>
      </c>
      <c r="G536" s="23" t="s">
        <v>146</v>
      </c>
      <c r="H536" s="25">
        <v>400000000</v>
      </c>
      <c r="I536" s="25">
        <f>+H536</f>
        <v>400000000</v>
      </c>
      <c r="J536" s="23" t="s">
        <v>42</v>
      </c>
      <c r="K536" s="23" t="s">
        <v>43</v>
      </c>
      <c r="L536" s="61" t="s">
        <v>385</v>
      </c>
    </row>
    <row r="537" spans="2:12" s="39" customFormat="1" ht="15.75" customHeight="1">
      <c r="B537" s="20">
        <v>72141001</v>
      </c>
      <c r="C537" s="21" t="s">
        <v>389</v>
      </c>
      <c r="D537" s="23" t="s">
        <v>813</v>
      </c>
      <c r="E537" s="23" t="s">
        <v>36</v>
      </c>
      <c r="F537" s="24" t="s">
        <v>181</v>
      </c>
      <c r="G537" s="23" t="s">
        <v>146</v>
      </c>
      <c r="H537" s="25">
        <v>1500000000</v>
      </c>
      <c r="I537" s="25">
        <f>+H537</f>
        <v>1500000000</v>
      </c>
      <c r="J537" s="23" t="s">
        <v>42</v>
      </c>
      <c r="K537" s="23" t="s">
        <v>43</v>
      </c>
      <c r="L537" s="61" t="s">
        <v>385</v>
      </c>
    </row>
    <row r="538" spans="1:12" s="39" customFormat="1" ht="15" customHeight="1">
      <c r="A538" s="65"/>
      <c r="B538" s="20">
        <v>77111603</v>
      </c>
      <c r="C538" s="21" t="s">
        <v>390</v>
      </c>
      <c r="D538" s="48">
        <v>42370</v>
      </c>
      <c r="E538" s="23" t="s">
        <v>54</v>
      </c>
      <c r="F538" s="24" t="s">
        <v>391</v>
      </c>
      <c r="G538" s="23" t="s">
        <v>146</v>
      </c>
      <c r="H538" s="25">
        <v>800000000</v>
      </c>
      <c r="I538" s="25">
        <v>800000000</v>
      </c>
      <c r="J538" s="23" t="s">
        <v>42</v>
      </c>
      <c r="K538" s="23" t="s">
        <v>43</v>
      </c>
      <c r="L538" s="61" t="s">
        <v>392</v>
      </c>
    </row>
    <row r="539" spans="2:12" s="39" customFormat="1" ht="15" customHeight="1">
      <c r="B539" s="20">
        <v>77111508</v>
      </c>
      <c r="C539" s="21" t="s">
        <v>393</v>
      </c>
      <c r="D539" s="48">
        <v>42370</v>
      </c>
      <c r="E539" s="23" t="s">
        <v>54</v>
      </c>
      <c r="F539" s="24" t="s">
        <v>391</v>
      </c>
      <c r="G539" s="23" t="s">
        <v>146</v>
      </c>
      <c r="H539" s="25">
        <v>650000000</v>
      </c>
      <c r="I539" s="25">
        <v>650000000</v>
      </c>
      <c r="J539" s="23" t="s">
        <v>42</v>
      </c>
      <c r="K539" s="23" t="s">
        <v>43</v>
      </c>
      <c r="L539" s="61" t="s">
        <v>392</v>
      </c>
    </row>
    <row r="540" spans="2:12" s="39" customFormat="1" ht="15" customHeight="1">
      <c r="B540" s="20">
        <v>77111508</v>
      </c>
      <c r="C540" s="21" t="s">
        <v>393</v>
      </c>
      <c r="D540" s="48">
        <v>42370</v>
      </c>
      <c r="E540" s="23" t="s">
        <v>79</v>
      </c>
      <c r="F540" s="24" t="s">
        <v>394</v>
      </c>
      <c r="G540" s="23" t="s">
        <v>146</v>
      </c>
      <c r="H540" s="25">
        <v>50000000</v>
      </c>
      <c r="I540" s="25">
        <v>45000000</v>
      </c>
      <c r="J540" s="23" t="s">
        <v>42</v>
      </c>
      <c r="K540" s="23" t="s">
        <v>43</v>
      </c>
      <c r="L540" s="61" t="s">
        <v>392</v>
      </c>
    </row>
    <row r="541" spans="1:12" s="39" customFormat="1" ht="15" customHeight="1">
      <c r="A541" s="65"/>
      <c r="B541" s="20">
        <v>72111006</v>
      </c>
      <c r="C541" s="21" t="s">
        <v>395</v>
      </c>
      <c r="D541" s="48">
        <v>42370</v>
      </c>
      <c r="E541" s="23" t="s">
        <v>85</v>
      </c>
      <c r="F541" s="24" t="s">
        <v>391</v>
      </c>
      <c r="G541" s="23" t="s">
        <v>146</v>
      </c>
      <c r="H541" s="25">
        <v>200000000</v>
      </c>
      <c r="I541" s="25">
        <v>200000000</v>
      </c>
      <c r="J541" s="23" t="s">
        <v>42</v>
      </c>
      <c r="K541" s="23" t="s">
        <v>43</v>
      </c>
      <c r="L541" s="61" t="s">
        <v>392</v>
      </c>
    </row>
    <row r="542" spans="2:12" s="39" customFormat="1" ht="18.75" customHeight="1">
      <c r="B542" s="20">
        <v>72111001</v>
      </c>
      <c r="C542" s="21" t="s">
        <v>396</v>
      </c>
      <c r="D542" s="48">
        <v>42370</v>
      </c>
      <c r="E542" s="23" t="s">
        <v>85</v>
      </c>
      <c r="F542" s="24" t="s">
        <v>391</v>
      </c>
      <c r="G542" s="23" t="s">
        <v>146</v>
      </c>
      <c r="H542" s="25">
        <v>1000000000</v>
      </c>
      <c r="I542" s="25">
        <v>1000000000</v>
      </c>
      <c r="J542" s="23" t="s">
        <v>42</v>
      </c>
      <c r="K542" s="23" t="s">
        <v>43</v>
      </c>
      <c r="L542" s="61" t="s">
        <v>392</v>
      </c>
    </row>
    <row r="543" spans="1:12" s="39" customFormat="1" ht="36" customHeight="1">
      <c r="A543" s="65"/>
      <c r="B543" s="20">
        <v>95111503</v>
      </c>
      <c r="C543" s="21" t="s">
        <v>397</v>
      </c>
      <c r="D543" s="69">
        <v>42401</v>
      </c>
      <c r="E543" s="23" t="s">
        <v>398</v>
      </c>
      <c r="F543" s="24" t="s">
        <v>145</v>
      </c>
      <c r="G543" s="23" t="s">
        <v>399</v>
      </c>
      <c r="H543" s="25">
        <v>1900000000</v>
      </c>
      <c r="I543" s="25">
        <v>1900000000</v>
      </c>
      <c r="J543" s="23" t="s">
        <v>400</v>
      </c>
      <c r="K543" s="23" t="s">
        <v>43</v>
      </c>
      <c r="L543" s="61" t="s">
        <v>401</v>
      </c>
    </row>
    <row r="544" spans="2:12" s="39" customFormat="1" ht="21.75" customHeight="1">
      <c r="B544" s="20">
        <v>81101505</v>
      </c>
      <c r="C544" s="21" t="s">
        <v>402</v>
      </c>
      <c r="D544" s="69">
        <v>42401</v>
      </c>
      <c r="E544" s="23" t="s">
        <v>161</v>
      </c>
      <c r="F544" s="24" t="s">
        <v>40</v>
      </c>
      <c r="G544" s="23" t="s">
        <v>146</v>
      </c>
      <c r="H544" s="25">
        <v>50000000</v>
      </c>
      <c r="I544" s="25">
        <v>50000000</v>
      </c>
      <c r="J544" s="23" t="s">
        <v>400</v>
      </c>
      <c r="K544" s="23" t="s">
        <v>82</v>
      </c>
      <c r="L544" s="61" t="s">
        <v>401</v>
      </c>
    </row>
    <row r="545" spans="2:12" s="39" customFormat="1" ht="21.75" customHeight="1">
      <c r="B545" s="20">
        <v>81101505</v>
      </c>
      <c r="C545" s="21" t="s">
        <v>403</v>
      </c>
      <c r="D545" s="69">
        <v>42401</v>
      </c>
      <c r="E545" s="23" t="s">
        <v>161</v>
      </c>
      <c r="F545" s="24" t="s">
        <v>40</v>
      </c>
      <c r="G545" s="23" t="s">
        <v>146</v>
      </c>
      <c r="H545" s="25">
        <v>50000000</v>
      </c>
      <c r="I545" s="25">
        <v>50000000</v>
      </c>
      <c r="J545" s="23" t="s">
        <v>400</v>
      </c>
      <c r="K545" s="23" t="s">
        <v>82</v>
      </c>
      <c r="L545" s="61" t="s">
        <v>401</v>
      </c>
    </row>
    <row r="546" spans="2:12" s="39" customFormat="1" ht="28.5" customHeight="1">
      <c r="B546" s="20">
        <v>95122304</v>
      </c>
      <c r="C546" s="21" t="s">
        <v>404</v>
      </c>
      <c r="D546" s="69">
        <v>42430</v>
      </c>
      <c r="E546" s="23" t="s">
        <v>161</v>
      </c>
      <c r="F546" s="24" t="s">
        <v>40</v>
      </c>
      <c r="G546" s="23" t="s">
        <v>146</v>
      </c>
      <c r="H546" s="25">
        <v>300000000</v>
      </c>
      <c r="I546" s="25">
        <v>300000000</v>
      </c>
      <c r="J546" s="23" t="s">
        <v>400</v>
      </c>
      <c r="K546" s="23" t="s">
        <v>82</v>
      </c>
      <c r="L546" s="61" t="s">
        <v>401</v>
      </c>
    </row>
    <row r="547" spans="2:12" s="39" customFormat="1" ht="28.5" customHeight="1">
      <c r="B547" s="20">
        <v>95122304</v>
      </c>
      <c r="C547" s="21" t="s">
        <v>404</v>
      </c>
      <c r="D547" s="69">
        <v>42430</v>
      </c>
      <c r="E547" s="23" t="s">
        <v>161</v>
      </c>
      <c r="F547" s="24" t="s">
        <v>40</v>
      </c>
      <c r="G547" s="23" t="s">
        <v>146</v>
      </c>
      <c r="H547" s="25">
        <v>300000000</v>
      </c>
      <c r="I547" s="25">
        <v>300000000</v>
      </c>
      <c r="J547" s="23" t="s">
        <v>400</v>
      </c>
      <c r="K547" s="23" t="s">
        <v>82</v>
      </c>
      <c r="L547" s="61" t="s">
        <v>401</v>
      </c>
    </row>
    <row r="548" spans="2:12" s="39" customFormat="1" ht="28.5" customHeight="1">
      <c r="B548" s="20">
        <v>95122304</v>
      </c>
      <c r="C548" s="21" t="s">
        <v>404</v>
      </c>
      <c r="D548" s="69">
        <v>42430</v>
      </c>
      <c r="E548" s="23" t="s">
        <v>161</v>
      </c>
      <c r="F548" s="24" t="s">
        <v>40</v>
      </c>
      <c r="G548" s="23" t="s">
        <v>146</v>
      </c>
      <c r="H548" s="25">
        <v>300000000</v>
      </c>
      <c r="I548" s="25">
        <v>300000000</v>
      </c>
      <c r="J548" s="23" t="s">
        <v>400</v>
      </c>
      <c r="K548" s="23" t="s">
        <v>82</v>
      </c>
      <c r="L548" s="61" t="s">
        <v>401</v>
      </c>
    </row>
    <row r="549" spans="2:12" s="39" customFormat="1" ht="18.75" customHeight="1">
      <c r="B549" s="20">
        <v>95122304</v>
      </c>
      <c r="C549" s="21" t="s">
        <v>405</v>
      </c>
      <c r="D549" s="69">
        <v>42430</v>
      </c>
      <c r="E549" s="23" t="s">
        <v>161</v>
      </c>
      <c r="F549" s="24" t="s">
        <v>40</v>
      </c>
      <c r="G549" s="23" t="s">
        <v>146</v>
      </c>
      <c r="H549" s="25">
        <v>320000000</v>
      </c>
      <c r="I549" s="25">
        <v>320000000</v>
      </c>
      <c r="J549" s="23" t="s">
        <v>400</v>
      </c>
      <c r="K549" s="23" t="s">
        <v>82</v>
      </c>
      <c r="L549" s="61" t="s">
        <v>401</v>
      </c>
    </row>
    <row r="550" spans="2:12" s="39" customFormat="1" ht="18.75" customHeight="1">
      <c r="B550" s="20">
        <v>81101505</v>
      </c>
      <c r="C550" s="21" t="s">
        <v>406</v>
      </c>
      <c r="D550" s="69">
        <v>42430</v>
      </c>
      <c r="E550" s="23" t="s">
        <v>161</v>
      </c>
      <c r="F550" s="24" t="s">
        <v>40</v>
      </c>
      <c r="G550" s="23" t="s">
        <v>146</v>
      </c>
      <c r="H550" s="25">
        <v>130000000</v>
      </c>
      <c r="I550" s="25">
        <v>130000000</v>
      </c>
      <c r="J550" s="23" t="s">
        <v>400</v>
      </c>
      <c r="K550" s="23" t="s">
        <v>82</v>
      </c>
      <c r="L550" s="61" t="s">
        <v>401</v>
      </c>
    </row>
    <row r="551" spans="2:12" s="39" customFormat="1" ht="18.75" customHeight="1">
      <c r="B551" s="20">
        <v>81101505</v>
      </c>
      <c r="C551" s="21" t="s">
        <v>407</v>
      </c>
      <c r="D551" s="69">
        <v>42430</v>
      </c>
      <c r="E551" s="23" t="s">
        <v>161</v>
      </c>
      <c r="F551" s="24" t="s">
        <v>40</v>
      </c>
      <c r="G551" s="23" t="s">
        <v>146</v>
      </c>
      <c r="H551" s="25">
        <v>50000000</v>
      </c>
      <c r="I551" s="25">
        <v>50000000</v>
      </c>
      <c r="J551" s="23" t="s">
        <v>400</v>
      </c>
      <c r="K551" s="23" t="s">
        <v>82</v>
      </c>
      <c r="L551" s="61" t="s">
        <v>401</v>
      </c>
    </row>
    <row r="552" spans="2:12" s="39" customFormat="1" ht="18.75" customHeight="1">
      <c r="B552" s="20">
        <v>83101800</v>
      </c>
      <c r="C552" s="21" t="s">
        <v>408</v>
      </c>
      <c r="D552" s="69">
        <v>42491</v>
      </c>
      <c r="E552" s="23" t="s">
        <v>185</v>
      </c>
      <c r="F552" s="24" t="s">
        <v>145</v>
      </c>
      <c r="G552" s="23" t="s">
        <v>399</v>
      </c>
      <c r="H552" s="25">
        <v>200000000</v>
      </c>
      <c r="I552" s="25">
        <v>200000000</v>
      </c>
      <c r="J552" s="23" t="s">
        <v>400</v>
      </c>
      <c r="K552" s="23" t="s">
        <v>82</v>
      </c>
      <c r="L552" s="61" t="s">
        <v>401</v>
      </c>
    </row>
    <row r="553" spans="2:12" s="39" customFormat="1" ht="39" customHeight="1">
      <c r="B553" s="20" t="s">
        <v>869</v>
      </c>
      <c r="C553" s="21" t="s">
        <v>409</v>
      </c>
      <c r="D553" s="69">
        <v>42373</v>
      </c>
      <c r="E553" s="23" t="s">
        <v>410</v>
      </c>
      <c r="F553" s="24" t="s">
        <v>411</v>
      </c>
      <c r="G553" s="23" t="s">
        <v>412</v>
      </c>
      <c r="H553" s="25">
        <v>1152000000</v>
      </c>
      <c r="I553" s="25">
        <v>1152000000</v>
      </c>
      <c r="J553" s="23" t="s">
        <v>400</v>
      </c>
      <c r="K553" s="23" t="s">
        <v>82</v>
      </c>
      <c r="L553" s="61" t="s">
        <v>401</v>
      </c>
    </row>
    <row r="554" spans="1:12" s="40" customFormat="1" ht="36">
      <c r="A554" s="81"/>
      <c r="B554" s="20" t="s">
        <v>872</v>
      </c>
      <c r="C554" s="21" t="s">
        <v>413</v>
      </c>
      <c r="D554" s="69">
        <v>42401</v>
      </c>
      <c r="E554" s="23" t="s">
        <v>414</v>
      </c>
      <c r="F554" s="24" t="s">
        <v>415</v>
      </c>
      <c r="G554" s="23" t="s">
        <v>416</v>
      </c>
      <c r="H554" s="25">
        <v>120000000</v>
      </c>
      <c r="I554" s="25">
        <v>120000000</v>
      </c>
      <c r="J554" s="23" t="s">
        <v>102</v>
      </c>
      <c r="K554" s="23" t="s">
        <v>102</v>
      </c>
      <c r="L554" s="47" t="s">
        <v>417</v>
      </c>
    </row>
    <row r="555" spans="1:12" s="39" customFormat="1" ht="50.25" customHeight="1">
      <c r="A555" s="65"/>
      <c r="B555" s="82">
        <v>93141709</v>
      </c>
      <c r="C555" s="83" t="s">
        <v>832</v>
      </c>
      <c r="D555" s="84">
        <v>42370</v>
      </c>
      <c r="E555" s="85" t="s">
        <v>418</v>
      </c>
      <c r="F555" s="86" t="s">
        <v>391</v>
      </c>
      <c r="G555" s="85" t="s">
        <v>419</v>
      </c>
      <c r="H555" s="25">
        <v>1549263480</v>
      </c>
      <c r="I555" s="25">
        <v>1549263480</v>
      </c>
      <c r="J555" s="85" t="s">
        <v>102</v>
      </c>
      <c r="K555" s="85" t="s">
        <v>102</v>
      </c>
      <c r="L555" s="87" t="s">
        <v>420</v>
      </c>
    </row>
    <row r="556" spans="2:12" s="39" customFormat="1" ht="27" customHeight="1">
      <c r="B556" s="82">
        <v>93141709</v>
      </c>
      <c r="C556" s="83" t="s">
        <v>833</v>
      </c>
      <c r="D556" s="84">
        <v>42391</v>
      </c>
      <c r="E556" s="85" t="s">
        <v>421</v>
      </c>
      <c r="F556" s="86" t="s">
        <v>391</v>
      </c>
      <c r="G556" s="85" t="s">
        <v>422</v>
      </c>
      <c r="H556" s="25">
        <v>4248331948</v>
      </c>
      <c r="I556" s="25">
        <v>4248331948</v>
      </c>
      <c r="J556" s="85" t="s">
        <v>102</v>
      </c>
      <c r="K556" s="85" t="s">
        <v>102</v>
      </c>
      <c r="L556" s="87" t="s">
        <v>420</v>
      </c>
    </row>
    <row r="557" spans="2:12" s="39" customFormat="1" ht="27" customHeight="1">
      <c r="B557" s="20">
        <v>93141506</v>
      </c>
      <c r="C557" s="21" t="s">
        <v>834</v>
      </c>
      <c r="D557" s="69">
        <v>42382</v>
      </c>
      <c r="E557" s="23" t="s">
        <v>423</v>
      </c>
      <c r="F557" s="24" t="s">
        <v>424</v>
      </c>
      <c r="G557" s="23" t="s">
        <v>419</v>
      </c>
      <c r="H557" s="25">
        <v>40000000</v>
      </c>
      <c r="I557" s="25">
        <v>40000000</v>
      </c>
      <c r="J557" s="23" t="s">
        <v>102</v>
      </c>
      <c r="K557" s="23" t="s">
        <v>102</v>
      </c>
      <c r="L557" s="26" t="s">
        <v>425</v>
      </c>
    </row>
    <row r="558" spans="2:12" s="39" customFormat="1" ht="33" customHeight="1">
      <c r="B558" s="20">
        <v>93141506</v>
      </c>
      <c r="C558" s="21" t="s">
        <v>835</v>
      </c>
      <c r="D558" s="69">
        <v>42415</v>
      </c>
      <c r="E558" s="23" t="s">
        <v>426</v>
      </c>
      <c r="F558" s="24" t="s">
        <v>427</v>
      </c>
      <c r="G558" s="23" t="s">
        <v>419</v>
      </c>
      <c r="H558" s="25">
        <v>15000000</v>
      </c>
      <c r="I558" s="25">
        <v>15000000</v>
      </c>
      <c r="J558" s="23" t="s">
        <v>102</v>
      </c>
      <c r="K558" s="23" t="s">
        <v>102</v>
      </c>
      <c r="L558" s="26" t="s">
        <v>425</v>
      </c>
    </row>
    <row r="559" spans="2:12" s="39" customFormat="1" ht="35.25" customHeight="1">
      <c r="B559" s="20">
        <v>93141506</v>
      </c>
      <c r="C559" s="21" t="s">
        <v>836</v>
      </c>
      <c r="D559" s="69">
        <v>42644</v>
      </c>
      <c r="E559" s="23" t="s">
        <v>418</v>
      </c>
      <c r="F559" s="24" t="s">
        <v>427</v>
      </c>
      <c r="G559" s="23" t="s">
        <v>419</v>
      </c>
      <c r="H559" s="25">
        <v>45000000</v>
      </c>
      <c r="I559" s="25">
        <v>45000000</v>
      </c>
      <c r="J559" s="23" t="s">
        <v>102</v>
      </c>
      <c r="K559" s="23" t="s">
        <v>102</v>
      </c>
      <c r="L559" s="26" t="s">
        <v>425</v>
      </c>
    </row>
    <row r="560" spans="2:12" s="39" customFormat="1" ht="27.75" customHeight="1">
      <c r="B560" s="20">
        <v>93141506</v>
      </c>
      <c r="C560" s="21" t="s">
        <v>837</v>
      </c>
      <c r="D560" s="69">
        <v>42644</v>
      </c>
      <c r="E560" s="23" t="s">
        <v>418</v>
      </c>
      <c r="F560" s="24" t="s">
        <v>427</v>
      </c>
      <c r="G560" s="23" t="s">
        <v>419</v>
      </c>
      <c r="H560" s="25">
        <v>5000000</v>
      </c>
      <c r="I560" s="25">
        <v>5000000</v>
      </c>
      <c r="J560" s="23" t="s">
        <v>102</v>
      </c>
      <c r="K560" s="23" t="s">
        <v>102</v>
      </c>
      <c r="L560" s="26" t="s">
        <v>425</v>
      </c>
    </row>
    <row r="561" spans="2:12" s="39" customFormat="1" ht="27.75" customHeight="1">
      <c r="B561" s="20">
        <v>93141506</v>
      </c>
      <c r="C561" s="21" t="s">
        <v>838</v>
      </c>
      <c r="D561" s="69">
        <v>42402</v>
      </c>
      <c r="E561" s="23" t="s">
        <v>428</v>
      </c>
      <c r="F561" s="24" t="s">
        <v>427</v>
      </c>
      <c r="G561" s="23" t="s">
        <v>419</v>
      </c>
      <c r="H561" s="25">
        <v>5000000</v>
      </c>
      <c r="I561" s="25">
        <v>5000000</v>
      </c>
      <c r="J561" s="23" t="s">
        <v>102</v>
      </c>
      <c r="K561" s="23" t="s">
        <v>102</v>
      </c>
      <c r="L561" s="26" t="s">
        <v>425</v>
      </c>
    </row>
    <row r="562" spans="2:12" s="39" customFormat="1" ht="30" customHeight="1">
      <c r="B562" s="20">
        <v>90121502</v>
      </c>
      <c r="C562" s="21" t="s">
        <v>839</v>
      </c>
      <c r="D562" s="69">
        <v>42522</v>
      </c>
      <c r="E562" s="23" t="s">
        <v>418</v>
      </c>
      <c r="F562" s="24" t="s">
        <v>427</v>
      </c>
      <c r="G562" s="23" t="s">
        <v>419</v>
      </c>
      <c r="H562" s="25">
        <v>10000000</v>
      </c>
      <c r="I562" s="25">
        <v>10000000</v>
      </c>
      <c r="J562" s="23" t="s">
        <v>102</v>
      </c>
      <c r="K562" s="23" t="s">
        <v>102</v>
      </c>
      <c r="L562" s="26" t="s">
        <v>425</v>
      </c>
    </row>
    <row r="563" spans="2:12" s="39" customFormat="1" ht="22.5" customHeight="1">
      <c r="B563" s="20">
        <v>84131601</v>
      </c>
      <c r="C563" s="21" t="s">
        <v>840</v>
      </c>
      <c r="D563" s="69">
        <v>42381</v>
      </c>
      <c r="E563" s="23" t="s">
        <v>429</v>
      </c>
      <c r="F563" s="24" t="s">
        <v>430</v>
      </c>
      <c r="G563" s="23" t="s">
        <v>419</v>
      </c>
      <c r="H563" s="25">
        <v>259000000</v>
      </c>
      <c r="I563" s="25">
        <v>259000000</v>
      </c>
      <c r="J563" s="23" t="s">
        <v>102</v>
      </c>
      <c r="K563" s="23" t="s">
        <v>102</v>
      </c>
      <c r="L563" s="26" t="s">
        <v>431</v>
      </c>
    </row>
    <row r="564" spans="2:12" s="39" customFormat="1" ht="36.75" customHeight="1">
      <c r="B564" s="20">
        <v>93141506</v>
      </c>
      <c r="C564" s="21" t="s">
        <v>841</v>
      </c>
      <c r="D564" s="69">
        <v>42461</v>
      </c>
      <c r="E564" s="23" t="s">
        <v>432</v>
      </c>
      <c r="F564" s="24" t="s">
        <v>427</v>
      </c>
      <c r="G564" s="23" t="s">
        <v>419</v>
      </c>
      <c r="H564" s="25">
        <v>200000000</v>
      </c>
      <c r="I564" s="25">
        <v>200000000</v>
      </c>
      <c r="J564" s="23" t="s">
        <v>102</v>
      </c>
      <c r="K564" s="23" t="s">
        <v>102</v>
      </c>
      <c r="L564" s="26" t="s">
        <v>425</v>
      </c>
    </row>
    <row r="565" spans="2:12" s="39" customFormat="1" ht="35.25" customHeight="1">
      <c r="B565" s="20">
        <v>93141506</v>
      </c>
      <c r="C565" s="21" t="s">
        <v>842</v>
      </c>
      <c r="D565" s="69">
        <v>42461</v>
      </c>
      <c r="E565" s="23" t="s">
        <v>432</v>
      </c>
      <c r="F565" s="24" t="s">
        <v>427</v>
      </c>
      <c r="G565" s="23" t="s">
        <v>419</v>
      </c>
      <c r="H565" s="25">
        <v>500000000</v>
      </c>
      <c r="I565" s="25">
        <v>500000000</v>
      </c>
      <c r="J565" s="23" t="s">
        <v>102</v>
      </c>
      <c r="K565" s="23" t="s">
        <v>102</v>
      </c>
      <c r="L565" s="26" t="s">
        <v>425</v>
      </c>
    </row>
    <row r="566" spans="2:12" s="39" customFormat="1" ht="30.75" customHeight="1">
      <c r="B566" s="20">
        <v>93141506</v>
      </c>
      <c r="C566" s="21" t="s">
        <v>843</v>
      </c>
      <c r="D566" s="69">
        <v>42461</v>
      </c>
      <c r="E566" s="23" t="s">
        <v>432</v>
      </c>
      <c r="F566" s="24" t="s">
        <v>427</v>
      </c>
      <c r="G566" s="23" t="s">
        <v>419</v>
      </c>
      <c r="H566" s="25">
        <v>56000000</v>
      </c>
      <c r="I566" s="25">
        <v>56000000</v>
      </c>
      <c r="J566" s="23" t="s">
        <v>102</v>
      </c>
      <c r="K566" s="23" t="s">
        <v>102</v>
      </c>
      <c r="L566" s="26" t="s">
        <v>425</v>
      </c>
    </row>
    <row r="567" spans="2:12" s="39" customFormat="1" ht="30.75" customHeight="1">
      <c r="B567" s="20">
        <v>93141506</v>
      </c>
      <c r="C567" s="21" t="s">
        <v>844</v>
      </c>
      <c r="D567" s="69">
        <v>42384</v>
      </c>
      <c r="E567" s="23" t="s">
        <v>398</v>
      </c>
      <c r="F567" s="24" t="s">
        <v>424</v>
      </c>
      <c r="G567" s="23" t="s">
        <v>419</v>
      </c>
      <c r="H567" s="25">
        <v>80000000</v>
      </c>
      <c r="I567" s="25">
        <v>80000000</v>
      </c>
      <c r="J567" s="23" t="s">
        <v>102</v>
      </c>
      <c r="K567" s="23" t="s">
        <v>102</v>
      </c>
      <c r="L567" s="26" t="s">
        <v>425</v>
      </c>
    </row>
    <row r="568" spans="2:12" s="39" customFormat="1" ht="44.25" customHeight="1">
      <c r="B568" s="20">
        <v>93141506</v>
      </c>
      <c r="C568" s="21" t="s">
        <v>845</v>
      </c>
      <c r="D568" s="69">
        <v>42401</v>
      </c>
      <c r="E568" s="23" t="s">
        <v>398</v>
      </c>
      <c r="F568" s="24" t="s">
        <v>427</v>
      </c>
      <c r="G568" s="23" t="s">
        <v>419</v>
      </c>
      <c r="H568" s="25">
        <v>80000000</v>
      </c>
      <c r="I568" s="25">
        <v>80000000</v>
      </c>
      <c r="J568" s="23" t="s">
        <v>102</v>
      </c>
      <c r="K568" s="23" t="s">
        <v>102</v>
      </c>
      <c r="L568" s="26" t="s">
        <v>433</v>
      </c>
    </row>
    <row r="569" spans="2:12" s="39" customFormat="1" ht="30.75" customHeight="1">
      <c r="B569" s="20">
        <v>93141506</v>
      </c>
      <c r="C569" s="21" t="s">
        <v>846</v>
      </c>
      <c r="D569" s="69">
        <v>42491</v>
      </c>
      <c r="E569" s="23" t="s">
        <v>434</v>
      </c>
      <c r="F569" s="24" t="s">
        <v>427</v>
      </c>
      <c r="G569" s="23" t="s">
        <v>419</v>
      </c>
      <c r="H569" s="25">
        <v>50000000</v>
      </c>
      <c r="I569" s="25">
        <v>50000000</v>
      </c>
      <c r="J569" s="23" t="s">
        <v>102</v>
      </c>
      <c r="K569" s="23" t="s">
        <v>102</v>
      </c>
      <c r="L569" s="26" t="s">
        <v>435</v>
      </c>
    </row>
    <row r="570" spans="2:12" s="39" customFormat="1" ht="27.75" customHeight="1">
      <c r="B570" s="20">
        <v>93141506</v>
      </c>
      <c r="C570" s="21" t="s">
        <v>847</v>
      </c>
      <c r="D570" s="69">
        <v>42384</v>
      </c>
      <c r="E570" s="23" t="s">
        <v>421</v>
      </c>
      <c r="F570" s="24" t="s">
        <v>86</v>
      </c>
      <c r="G570" s="23" t="s">
        <v>436</v>
      </c>
      <c r="H570" s="25">
        <v>924000000</v>
      </c>
      <c r="I570" s="25">
        <v>924000000</v>
      </c>
      <c r="J570" s="23" t="s">
        <v>102</v>
      </c>
      <c r="K570" s="23" t="s">
        <v>102</v>
      </c>
      <c r="L570" s="26" t="s">
        <v>437</v>
      </c>
    </row>
    <row r="571" spans="2:12" s="39" customFormat="1" ht="27.75" customHeight="1">
      <c r="B571" s="20">
        <v>93141506</v>
      </c>
      <c r="C571" s="21" t="s">
        <v>848</v>
      </c>
      <c r="D571" s="69">
        <v>42402</v>
      </c>
      <c r="E571" s="23" t="s">
        <v>429</v>
      </c>
      <c r="F571" s="24" t="s">
        <v>86</v>
      </c>
      <c r="G571" s="23" t="s">
        <v>438</v>
      </c>
      <c r="H571" s="25">
        <v>2156000000</v>
      </c>
      <c r="I571" s="25">
        <v>2156000000</v>
      </c>
      <c r="J571" s="23" t="s">
        <v>102</v>
      </c>
      <c r="K571" s="23" t="s">
        <v>102</v>
      </c>
      <c r="L571" s="26" t="s">
        <v>437</v>
      </c>
    </row>
    <row r="572" spans="2:12" s="39" customFormat="1" ht="27.75" customHeight="1">
      <c r="B572" s="20">
        <v>93141506</v>
      </c>
      <c r="C572" s="21" t="s">
        <v>849</v>
      </c>
      <c r="D572" s="69">
        <v>42401</v>
      </c>
      <c r="E572" s="23" t="s">
        <v>421</v>
      </c>
      <c r="F572" s="24" t="s">
        <v>86</v>
      </c>
      <c r="G572" s="23" t="s">
        <v>419</v>
      </c>
      <c r="H572" s="25">
        <v>500000000</v>
      </c>
      <c r="I572" s="25">
        <v>500000000</v>
      </c>
      <c r="J572" s="23" t="s">
        <v>102</v>
      </c>
      <c r="K572" s="23" t="s">
        <v>102</v>
      </c>
      <c r="L572" s="26" t="s">
        <v>435</v>
      </c>
    </row>
    <row r="573" spans="2:12" s="39" customFormat="1" ht="27.75" customHeight="1">
      <c r="B573" s="20">
        <v>93141506</v>
      </c>
      <c r="C573" s="21" t="s">
        <v>850</v>
      </c>
      <c r="D573" s="69">
        <v>42387</v>
      </c>
      <c r="E573" s="23" t="s">
        <v>398</v>
      </c>
      <c r="F573" s="24" t="s">
        <v>424</v>
      </c>
      <c r="G573" s="23" t="s">
        <v>419</v>
      </c>
      <c r="H573" s="25">
        <v>165000000</v>
      </c>
      <c r="I573" s="25">
        <v>165000000</v>
      </c>
      <c r="J573" s="23" t="s">
        <v>102</v>
      </c>
      <c r="K573" s="23" t="s">
        <v>102</v>
      </c>
      <c r="L573" s="26" t="s">
        <v>435</v>
      </c>
    </row>
    <row r="574" spans="2:12" s="39" customFormat="1" ht="27" customHeight="1">
      <c r="B574" s="20">
        <v>80141607</v>
      </c>
      <c r="C574" s="21" t="s">
        <v>851</v>
      </c>
      <c r="D574" s="69">
        <v>42387</v>
      </c>
      <c r="E574" s="23" t="s">
        <v>398</v>
      </c>
      <c r="F574" s="24" t="s">
        <v>427</v>
      </c>
      <c r="G574" s="23" t="s">
        <v>419</v>
      </c>
      <c r="H574" s="25">
        <v>10000000</v>
      </c>
      <c r="I574" s="25">
        <v>10000000</v>
      </c>
      <c r="J574" s="23" t="s">
        <v>102</v>
      </c>
      <c r="K574" s="23" t="s">
        <v>102</v>
      </c>
      <c r="L574" s="26" t="s">
        <v>435</v>
      </c>
    </row>
    <row r="575" spans="2:12" s="39" customFormat="1" ht="28.5" customHeight="1">
      <c r="B575" s="20">
        <v>93141506</v>
      </c>
      <c r="C575" s="21" t="s">
        <v>852</v>
      </c>
      <c r="D575" s="69">
        <v>42387</v>
      </c>
      <c r="E575" s="23" t="s">
        <v>398</v>
      </c>
      <c r="F575" s="24" t="s">
        <v>427</v>
      </c>
      <c r="G575" s="23" t="s">
        <v>419</v>
      </c>
      <c r="H575" s="25">
        <v>100000000</v>
      </c>
      <c r="I575" s="25">
        <v>100000000</v>
      </c>
      <c r="J575" s="23" t="s">
        <v>102</v>
      </c>
      <c r="K575" s="23" t="s">
        <v>102</v>
      </c>
      <c r="L575" s="26" t="s">
        <v>433</v>
      </c>
    </row>
    <row r="576" spans="2:12" s="39" customFormat="1" ht="30" customHeight="1">
      <c r="B576" s="20">
        <v>93141506</v>
      </c>
      <c r="C576" s="21" t="s">
        <v>853</v>
      </c>
      <c r="D576" s="69">
        <v>42430</v>
      </c>
      <c r="E576" s="23" t="s">
        <v>439</v>
      </c>
      <c r="F576" s="24" t="s">
        <v>427</v>
      </c>
      <c r="G576" s="23" t="s">
        <v>419</v>
      </c>
      <c r="H576" s="25">
        <v>45000000</v>
      </c>
      <c r="I576" s="25">
        <v>45000000</v>
      </c>
      <c r="J576" s="23" t="s">
        <v>102</v>
      </c>
      <c r="K576" s="23" t="s">
        <v>102</v>
      </c>
      <c r="L576" s="26" t="s">
        <v>435</v>
      </c>
    </row>
    <row r="577" spans="2:12" s="39" customFormat="1" ht="31.5" customHeight="1">
      <c r="B577" s="20">
        <v>93141506</v>
      </c>
      <c r="C577" s="21" t="s">
        <v>854</v>
      </c>
      <c r="D577" s="69">
        <v>42430</v>
      </c>
      <c r="E577" s="23" t="s">
        <v>439</v>
      </c>
      <c r="F577" s="24" t="s">
        <v>427</v>
      </c>
      <c r="G577" s="23" t="s">
        <v>419</v>
      </c>
      <c r="H577" s="25">
        <v>35000000</v>
      </c>
      <c r="I577" s="25">
        <v>35000000</v>
      </c>
      <c r="J577" s="23" t="s">
        <v>102</v>
      </c>
      <c r="K577" s="23" t="s">
        <v>102</v>
      </c>
      <c r="L577" s="26" t="s">
        <v>435</v>
      </c>
    </row>
    <row r="578" spans="2:12" s="39" customFormat="1" ht="30" customHeight="1">
      <c r="B578" s="20">
        <v>93141506</v>
      </c>
      <c r="C578" s="21" t="s">
        <v>855</v>
      </c>
      <c r="D578" s="69">
        <v>42370</v>
      </c>
      <c r="E578" s="69" t="s">
        <v>429</v>
      </c>
      <c r="F578" s="24" t="s">
        <v>440</v>
      </c>
      <c r="G578" s="23" t="s">
        <v>419</v>
      </c>
      <c r="H578" s="25">
        <v>100000000</v>
      </c>
      <c r="I578" s="25">
        <v>100000000</v>
      </c>
      <c r="J578" s="23" t="s">
        <v>102</v>
      </c>
      <c r="K578" s="23" t="s">
        <v>102</v>
      </c>
      <c r="L578" s="26" t="s">
        <v>441</v>
      </c>
    </row>
    <row r="579" spans="2:12" s="39" customFormat="1" ht="28.5" customHeight="1">
      <c r="B579" s="20">
        <v>93141506</v>
      </c>
      <c r="C579" s="21" t="s">
        <v>856</v>
      </c>
      <c r="D579" s="69">
        <v>42461</v>
      </c>
      <c r="E579" s="23" t="s">
        <v>418</v>
      </c>
      <c r="F579" s="24" t="s">
        <v>427</v>
      </c>
      <c r="G579" s="23" t="s">
        <v>419</v>
      </c>
      <c r="H579" s="25">
        <v>70000000</v>
      </c>
      <c r="I579" s="25">
        <v>70000000</v>
      </c>
      <c r="J579" s="23" t="s">
        <v>102</v>
      </c>
      <c r="K579" s="23" t="s">
        <v>102</v>
      </c>
      <c r="L579" s="26" t="s">
        <v>420</v>
      </c>
    </row>
    <row r="580" spans="2:12" s="39" customFormat="1" ht="14.25" customHeight="1">
      <c r="B580" s="20">
        <v>76111501</v>
      </c>
      <c r="C580" s="21" t="s">
        <v>857</v>
      </c>
      <c r="D580" s="69">
        <v>42371</v>
      </c>
      <c r="E580" s="23" t="s">
        <v>429</v>
      </c>
      <c r="F580" s="24" t="s">
        <v>427</v>
      </c>
      <c r="G580" s="23" t="s">
        <v>419</v>
      </c>
      <c r="H580" s="25">
        <v>156000000</v>
      </c>
      <c r="I580" s="25">
        <v>156000000</v>
      </c>
      <c r="J580" s="23" t="s">
        <v>102</v>
      </c>
      <c r="K580" s="23" t="s">
        <v>102</v>
      </c>
      <c r="L580" s="26" t="s">
        <v>442</v>
      </c>
    </row>
    <row r="581" spans="1:12" s="19" customFormat="1" ht="42.75" customHeight="1">
      <c r="A581" s="12"/>
      <c r="B581" s="20">
        <v>70141705</v>
      </c>
      <c r="C581" s="21" t="s">
        <v>1199</v>
      </c>
      <c r="D581" s="89" t="s">
        <v>38</v>
      </c>
      <c r="E581" s="89" t="s">
        <v>443</v>
      </c>
      <c r="F581" s="24" t="s">
        <v>241</v>
      </c>
      <c r="G581" s="23" t="s">
        <v>81</v>
      </c>
      <c r="H581" s="25">
        <v>500000000</v>
      </c>
      <c r="I581" s="25">
        <v>500000000</v>
      </c>
      <c r="J581" s="23" t="s">
        <v>102</v>
      </c>
      <c r="K581" s="23" t="s">
        <v>102</v>
      </c>
      <c r="L581" s="61" t="s">
        <v>444</v>
      </c>
    </row>
    <row r="582" spans="2:12" s="19" customFormat="1" ht="57.75" customHeight="1">
      <c r="B582" s="20">
        <v>77101703</v>
      </c>
      <c r="C582" s="21" t="s">
        <v>1200</v>
      </c>
      <c r="D582" s="89" t="s">
        <v>38</v>
      </c>
      <c r="E582" s="89" t="s">
        <v>443</v>
      </c>
      <c r="F582" s="24" t="s">
        <v>241</v>
      </c>
      <c r="G582" s="23" t="s">
        <v>81</v>
      </c>
      <c r="H582" s="25">
        <v>185000000</v>
      </c>
      <c r="I582" s="25">
        <v>185000000</v>
      </c>
      <c r="J582" s="23" t="s">
        <v>102</v>
      </c>
      <c r="K582" s="23" t="s">
        <v>102</v>
      </c>
      <c r="L582" s="61" t="s">
        <v>444</v>
      </c>
    </row>
    <row r="583" spans="2:12" s="19" customFormat="1" ht="28.5" customHeight="1">
      <c r="B583" s="88">
        <v>80101604</v>
      </c>
      <c r="C583" s="21" t="s">
        <v>1201</v>
      </c>
      <c r="D583" s="89" t="s">
        <v>38</v>
      </c>
      <c r="E583" s="89" t="s">
        <v>443</v>
      </c>
      <c r="F583" s="24" t="s">
        <v>241</v>
      </c>
      <c r="G583" s="23" t="s">
        <v>81</v>
      </c>
      <c r="H583" s="25">
        <v>130000000</v>
      </c>
      <c r="I583" s="25">
        <v>130000000</v>
      </c>
      <c r="J583" s="23" t="s">
        <v>102</v>
      </c>
      <c r="K583" s="23" t="s">
        <v>102</v>
      </c>
      <c r="L583" s="61" t="s">
        <v>444</v>
      </c>
    </row>
    <row r="584" spans="2:12" s="19" customFormat="1" ht="27.75" customHeight="1">
      <c r="B584" s="88">
        <v>80101604</v>
      </c>
      <c r="C584" s="21" t="s">
        <v>1202</v>
      </c>
      <c r="D584" s="89" t="s">
        <v>38</v>
      </c>
      <c r="E584" s="89" t="s">
        <v>443</v>
      </c>
      <c r="F584" s="24" t="s">
        <v>241</v>
      </c>
      <c r="G584" s="23" t="s">
        <v>81</v>
      </c>
      <c r="H584" s="25">
        <v>500000000</v>
      </c>
      <c r="I584" s="25">
        <v>500000000</v>
      </c>
      <c r="J584" s="23" t="s">
        <v>102</v>
      </c>
      <c r="K584" s="23" t="s">
        <v>102</v>
      </c>
      <c r="L584" s="61" t="s">
        <v>444</v>
      </c>
    </row>
    <row r="585" spans="2:12" s="19" customFormat="1" ht="27.75" customHeight="1">
      <c r="B585" s="88">
        <v>80101604</v>
      </c>
      <c r="C585" s="21" t="s">
        <v>1203</v>
      </c>
      <c r="D585" s="89" t="s">
        <v>38</v>
      </c>
      <c r="E585" s="89" t="s">
        <v>443</v>
      </c>
      <c r="F585" s="24" t="s">
        <v>445</v>
      </c>
      <c r="G585" s="23" t="s">
        <v>81</v>
      </c>
      <c r="H585" s="25">
        <v>0</v>
      </c>
      <c r="I585" s="25">
        <v>0</v>
      </c>
      <c r="J585" s="23" t="s">
        <v>102</v>
      </c>
      <c r="K585" s="23" t="s">
        <v>102</v>
      </c>
      <c r="L585" s="61" t="s">
        <v>444</v>
      </c>
    </row>
    <row r="586" spans="2:12" s="19" customFormat="1" ht="24" customHeight="1">
      <c r="B586" s="88">
        <v>80101604</v>
      </c>
      <c r="C586" s="21" t="s">
        <v>1204</v>
      </c>
      <c r="D586" s="89" t="s">
        <v>38</v>
      </c>
      <c r="E586" s="89" t="s">
        <v>443</v>
      </c>
      <c r="F586" s="24" t="s">
        <v>445</v>
      </c>
      <c r="G586" s="23" t="s">
        <v>81</v>
      </c>
      <c r="H586" s="25">
        <v>38000000</v>
      </c>
      <c r="I586" s="25">
        <v>38000000</v>
      </c>
      <c r="J586" s="23" t="s">
        <v>102</v>
      </c>
      <c r="K586" s="23" t="s">
        <v>102</v>
      </c>
      <c r="L586" s="61" t="s">
        <v>444</v>
      </c>
    </row>
    <row r="587" spans="2:12" ht="41.25" customHeight="1">
      <c r="B587" s="88">
        <v>80101604</v>
      </c>
      <c r="C587" s="21" t="s">
        <v>1205</v>
      </c>
      <c r="D587" s="89" t="s">
        <v>38</v>
      </c>
      <c r="E587" s="89" t="s">
        <v>443</v>
      </c>
      <c r="F587" s="24" t="s">
        <v>445</v>
      </c>
      <c r="G587" s="23" t="s">
        <v>81</v>
      </c>
      <c r="H587" s="25">
        <v>0</v>
      </c>
      <c r="I587" s="25">
        <v>0</v>
      </c>
      <c r="J587" s="23" t="s">
        <v>102</v>
      </c>
      <c r="K587" s="23" t="s">
        <v>102</v>
      </c>
      <c r="L587" s="61" t="s">
        <v>444</v>
      </c>
    </row>
    <row r="588" spans="1:12" s="90" customFormat="1" ht="12">
      <c r="A588" s="81"/>
      <c r="B588" s="20">
        <v>78141500</v>
      </c>
      <c r="C588" s="21" t="s">
        <v>446</v>
      </c>
      <c r="D588" s="69">
        <v>42384</v>
      </c>
      <c r="E588" s="23" t="s">
        <v>134</v>
      </c>
      <c r="F588" s="24" t="s">
        <v>344</v>
      </c>
      <c r="G588" s="23" t="s">
        <v>447</v>
      </c>
      <c r="H588" s="25">
        <v>8000000</v>
      </c>
      <c r="I588" s="25">
        <v>8000000</v>
      </c>
      <c r="J588" s="23" t="s">
        <v>102</v>
      </c>
      <c r="K588" s="23" t="s">
        <v>102</v>
      </c>
      <c r="L588" s="47" t="s">
        <v>448</v>
      </c>
    </row>
    <row r="589" spans="1:12" s="90" customFormat="1" ht="20.25" customHeight="1">
      <c r="A589" s="40"/>
      <c r="B589" s="20">
        <v>85151605</v>
      </c>
      <c r="C589" s="21" t="s">
        <v>449</v>
      </c>
      <c r="D589" s="69">
        <v>42384</v>
      </c>
      <c r="E589" s="23" t="s">
        <v>450</v>
      </c>
      <c r="F589" s="24" t="s">
        <v>451</v>
      </c>
      <c r="G589" s="23" t="s">
        <v>452</v>
      </c>
      <c r="H589" s="25">
        <v>9872421045</v>
      </c>
      <c r="I589" s="25">
        <v>9872421045</v>
      </c>
      <c r="J589" s="23" t="s">
        <v>102</v>
      </c>
      <c r="K589" s="23" t="s">
        <v>102</v>
      </c>
      <c r="L589" s="47" t="s">
        <v>453</v>
      </c>
    </row>
    <row r="590" spans="1:12" s="90" customFormat="1" ht="20.25" customHeight="1">
      <c r="A590" s="40"/>
      <c r="B590" s="20">
        <v>80111620</v>
      </c>
      <c r="C590" s="21" t="s">
        <v>454</v>
      </c>
      <c r="D590" s="69">
        <v>42384</v>
      </c>
      <c r="E590" s="23" t="s">
        <v>136</v>
      </c>
      <c r="F590" s="24" t="s">
        <v>451</v>
      </c>
      <c r="G590" s="23" t="s">
        <v>447</v>
      </c>
      <c r="H590" s="25">
        <v>115236000</v>
      </c>
      <c r="I590" s="25">
        <v>115236000</v>
      </c>
      <c r="J590" s="23" t="s">
        <v>102</v>
      </c>
      <c r="K590" s="23" t="s">
        <v>102</v>
      </c>
      <c r="L590" s="47" t="s">
        <v>453</v>
      </c>
    </row>
    <row r="591" spans="1:12" s="91" customFormat="1" ht="24" customHeight="1">
      <c r="A591" s="51"/>
      <c r="B591" s="20">
        <v>86101710</v>
      </c>
      <c r="C591" s="42" t="s">
        <v>455</v>
      </c>
      <c r="D591" s="69">
        <v>42415</v>
      </c>
      <c r="E591" s="23" t="s">
        <v>341</v>
      </c>
      <c r="F591" s="24" t="s">
        <v>451</v>
      </c>
      <c r="G591" s="23" t="s">
        <v>447</v>
      </c>
      <c r="H591" s="25">
        <v>140000000</v>
      </c>
      <c r="I591" s="25">
        <v>140000000</v>
      </c>
      <c r="J591" s="23" t="s">
        <v>102</v>
      </c>
      <c r="K591" s="23" t="s">
        <v>102</v>
      </c>
      <c r="L591" s="47" t="s">
        <v>453</v>
      </c>
    </row>
    <row r="592" spans="1:12" s="90" customFormat="1" ht="22.5" customHeight="1">
      <c r="A592" s="40"/>
      <c r="B592" s="20">
        <v>72121406</v>
      </c>
      <c r="C592" s="42" t="s">
        <v>456</v>
      </c>
      <c r="D592" s="69">
        <v>42370</v>
      </c>
      <c r="E592" s="23" t="s">
        <v>337</v>
      </c>
      <c r="F592" s="24" t="s">
        <v>344</v>
      </c>
      <c r="G592" s="23" t="s">
        <v>457</v>
      </c>
      <c r="H592" s="25">
        <v>1767652636</v>
      </c>
      <c r="I592" s="25">
        <v>1767652636</v>
      </c>
      <c r="J592" s="23" t="s">
        <v>102</v>
      </c>
      <c r="K592" s="23" t="s">
        <v>102</v>
      </c>
      <c r="L592" s="47" t="s">
        <v>417</v>
      </c>
    </row>
    <row r="593" spans="1:12" s="91" customFormat="1" ht="22.5" customHeight="1">
      <c r="A593" s="51"/>
      <c r="B593" s="20">
        <v>86101710</v>
      </c>
      <c r="C593" s="42" t="s">
        <v>458</v>
      </c>
      <c r="D593" s="69">
        <v>42401</v>
      </c>
      <c r="E593" s="23" t="s">
        <v>459</v>
      </c>
      <c r="F593" s="24" t="s">
        <v>376</v>
      </c>
      <c r="G593" s="23" t="s">
        <v>447</v>
      </c>
      <c r="H593" s="25">
        <v>180000000</v>
      </c>
      <c r="I593" s="25">
        <v>180000000</v>
      </c>
      <c r="J593" s="23" t="s">
        <v>102</v>
      </c>
      <c r="K593" s="23" t="s">
        <v>102</v>
      </c>
      <c r="L593" s="47" t="s">
        <v>460</v>
      </c>
    </row>
    <row r="594" spans="1:12" s="91" customFormat="1" ht="22.5" customHeight="1">
      <c r="A594" s="51"/>
      <c r="B594" s="20">
        <v>86101710</v>
      </c>
      <c r="C594" s="42" t="s">
        <v>458</v>
      </c>
      <c r="D594" s="69">
        <v>42401</v>
      </c>
      <c r="E594" s="23" t="s">
        <v>459</v>
      </c>
      <c r="F594" s="24" t="s">
        <v>376</v>
      </c>
      <c r="G594" s="23" t="s">
        <v>447</v>
      </c>
      <c r="H594" s="25">
        <v>300000000</v>
      </c>
      <c r="I594" s="25">
        <v>300000000</v>
      </c>
      <c r="J594" s="23" t="s">
        <v>102</v>
      </c>
      <c r="K594" s="23" t="s">
        <v>102</v>
      </c>
      <c r="L594" s="47" t="s">
        <v>460</v>
      </c>
    </row>
    <row r="595" spans="1:12" s="91" customFormat="1" ht="22.5" customHeight="1">
      <c r="A595" s="51"/>
      <c r="B595" s="20">
        <v>86101710</v>
      </c>
      <c r="C595" s="42" t="s">
        <v>458</v>
      </c>
      <c r="D595" s="69">
        <v>42461</v>
      </c>
      <c r="E595" s="23" t="s">
        <v>346</v>
      </c>
      <c r="F595" s="24" t="s">
        <v>195</v>
      </c>
      <c r="G595" s="23" t="s">
        <v>447</v>
      </c>
      <c r="H595" s="25">
        <v>100000000</v>
      </c>
      <c r="I595" s="25">
        <v>100000000</v>
      </c>
      <c r="J595" s="23" t="s">
        <v>102</v>
      </c>
      <c r="K595" s="23" t="s">
        <v>102</v>
      </c>
      <c r="L595" s="47" t="s">
        <v>460</v>
      </c>
    </row>
    <row r="596" spans="1:12" s="91" customFormat="1" ht="22.5" customHeight="1">
      <c r="A596" s="51"/>
      <c r="B596" s="20">
        <v>86101710</v>
      </c>
      <c r="C596" s="42" t="s">
        <v>458</v>
      </c>
      <c r="D596" s="69">
        <v>42461</v>
      </c>
      <c r="E596" s="23" t="s">
        <v>346</v>
      </c>
      <c r="F596" s="24" t="s">
        <v>195</v>
      </c>
      <c r="G596" s="23" t="s">
        <v>447</v>
      </c>
      <c r="H596" s="25">
        <v>30000000</v>
      </c>
      <c r="I596" s="25">
        <v>30000000</v>
      </c>
      <c r="J596" s="23" t="s">
        <v>102</v>
      </c>
      <c r="K596" s="23" t="s">
        <v>102</v>
      </c>
      <c r="L596" s="47" t="s">
        <v>460</v>
      </c>
    </row>
    <row r="597" spans="1:12" s="91" customFormat="1" ht="22.5" customHeight="1">
      <c r="A597" s="51"/>
      <c r="B597" s="20">
        <v>86101710</v>
      </c>
      <c r="C597" s="42" t="s">
        <v>458</v>
      </c>
      <c r="D597" s="69">
        <v>42461</v>
      </c>
      <c r="E597" s="23" t="s">
        <v>346</v>
      </c>
      <c r="F597" s="24" t="s">
        <v>195</v>
      </c>
      <c r="G597" s="23" t="s">
        <v>447</v>
      </c>
      <c r="H597" s="25">
        <v>30000000</v>
      </c>
      <c r="I597" s="25">
        <v>30000000</v>
      </c>
      <c r="J597" s="23" t="s">
        <v>102</v>
      </c>
      <c r="K597" s="23" t="s">
        <v>102</v>
      </c>
      <c r="L597" s="47" t="s">
        <v>460</v>
      </c>
    </row>
    <row r="598" spans="1:12" s="91" customFormat="1" ht="22.5" customHeight="1">
      <c r="A598" s="51"/>
      <c r="B598" s="20">
        <v>90111603</v>
      </c>
      <c r="C598" s="42" t="s">
        <v>461</v>
      </c>
      <c r="D598" s="69">
        <v>42430</v>
      </c>
      <c r="E598" s="23" t="s">
        <v>462</v>
      </c>
      <c r="F598" s="24" t="s">
        <v>451</v>
      </c>
      <c r="G598" s="23" t="s">
        <v>447</v>
      </c>
      <c r="H598" s="25">
        <v>10000000</v>
      </c>
      <c r="I598" s="25">
        <v>10000000</v>
      </c>
      <c r="J598" s="23" t="s">
        <v>102</v>
      </c>
      <c r="K598" s="23" t="s">
        <v>102</v>
      </c>
      <c r="L598" s="47" t="s">
        <v>463</v>
      </c>
    </row>
    <row r="599" spans="1:12" s="91" customFormat="1" ht="22.5" customHeight="1">
      <c r="A599" s="51"/>
      <c r="B599" s="20">
        <v>86101710</v>
      </c>
      <c r="C599" s="42" t="s">
        <v>458</v>
      </c>
      <c r="D599" s="69">
        <v>42461</v>
      </c>
      <c r="E599" s="23" t="s">
        <v>346</v>
      </c>
      <c r="F599" s="24" t="s">
        <v>195</v>
      </c>
      <c r="G599" s="23" t="s">
        <v>447</v>
      </c>
      <c r="H599" s="25">
        <v>40000000</v>
      </c>
      <c r="I599" s="25">
        <v>40000000</v>
      </c>
      <c r="J599" s="23" t="s">
        <v>102</v>
      </c>
      <c r="K599" s="23" t="s">
        <v>102</v>
      </c>
      <c r="L599" s="47" t="s">
        <v>460</v>
      </c>
    </row>
    <row r="600" spans="1:12" s="91" customFormat="1" ht="22.5" customHeight="1">
      <c r="A600" s="51"/>
      <c r="B600" s="20">
        <v>86101710</v>
      </c>
      <c r="C600" s="42" t="s">
        <v>458</v>
      </c>
      <c r="D600" s="69">
        <v>42522</v>
      </c>
      <c r="E600" s="23" t="s">
        <v>462</v>
      </c>
      <c r="F600" s="24" t="s">
        <v>451</v>
      </c>
      <c r="G600" s="23" t="s">
        <v>447</v>
      </c>
      <c r="H600" s="25">
        <v>150000000</v>
      </c>
      <c r="I600" s="25">
        <v>150000000</v>
      </c>
      <c r="J600" s="23" t="s">
        <v>102</v>
      </c>
      <c r="K600" s="23" t="s">
        <v>102</v>
      </c>
      <c r="L600" s="47" t="s">
        <v>460</v>
      </c>
    </row>
    <row r="601" spans="1:12" s="91" customFormat="1" ht="22.5" customHeight="1">
      <c r="A601" s="51"/>
      <c r="B601" s="20">
        <v>86101710</v>
      </c>
      <c r="C601" s="42" t="s">
        <v>458</v>
      </c>
      <c r="D601" s="69">
        <v>42522</v>
      </c>
      <c r="E601" s="23" t="s">
        <v>462</v>
      </c>
      <c r="F601" s="24" t="s">
        <v>451</v>
      </c>
      <c r="G601" s="23" t="s">
        <v>447</v>
      </c>
      <c r="H601" s="25">
        <v>300000000</v>
      </c>
      <c r="I601" s="25">
        <v>300000000</v>
      </c>
      <c r="J601" s="23" t="s">
        <v>102</v>
      </c>
      <c r="K601" s="23" t="s">
        <v>102</v>
      </c>
      <c r="L601" s="47" t="s">
        <v>460</v>
      </c>
    </row>
    <row r="602" spans="1:12" s="91" customFormat="1" ht="22.5" customHeight="1">
      <c r="A602" s="51"/>
      <c r="B602" s="20">
        <v>86111701</v>
      </c>
      <c r="C602" s="42" t="s">
        <v>464</v>
      </c>
      <c r="D602" s="69">
        <v>42402</v>
      </c>
      <c r="E602" s="23" t="s">
        <v>414</v>
      </c>
      <c r="F602" s="24" t="s">
        <v>376</v>
      </c>
      <c r="G602" s="23" t="s">
        <v>447</v>
      </c>
      <c r="H602" s="25">
        <v>690000000</v>
      </c>
      <c r="I602" s="25">
        <v>690000000</v>
      </c>
      <c r="J602" s="23" t="s">
        <v>102</v>
      </c>
      <c r="K602" s="23" t="s">
        <v>102</v>
      </c>
      <c r="L602" s="47" t="s">
        <v>460</v>
      </c>
    </row>
    <row r="603" spans="1:12" s="91" customFormat="1" ht="22.5" customHeight="1">
      <c r="A603" s="51"/>
      <c r="B603" s="20">
        <v>86111701</v>
      </c>
      <c r="C603" s="42" t="s">
        <v>464</v>
      </c>
      <c r="D603" s="69">
        <v>42402</v>
      </c>
      <c r="E603" s="23" t="s">
        <v>414</v>
      </c>
      <c r="F603" s="24" t="s">
        <v>376</v>
      </c>
      <c r="G603" s="23" t="s">
        <v>447</v>
      </c>
      <c r="H603" s="25">
        <v>1000000000</v>
      </c>
      <c r="I603" s="25">
        <v>1000000000</v>
      </c>
      <c r="J603" s="23" t="s">
        <v>102</v>
      </c>
      <c r="K603" s="23" t="s">
        <v>102</v>
      </c>
      <c r="L603" s="47" t="s">
        <v>460</v>
      </c>
    </row>
    <row r="604" spans="1:12" s="91" customFormat="1" ht="22.5" customHeight="1">
      <c r="A604" s="51"/>
      <c r="B604" s="20">
        <v>43211507</v>
      </c>
      <c r="C604" s="21" t="s">
        <v>465</v>
      </c>
      <c r="D604" s="69">
        <v>42430</v>
      </c>
      <c r="E604" s="23" t="s">
        <v>339</v>
      </c>
      <c r="F604" s="24" t="s">
        <v>344</v>
      </c>
      <c r="G604" s="23" t="s">
        <v>466</v>
      </c>
      <c r="H604" s="25">
        <v>162827837</v>
      </c>
      <c r="I604" s="25">
        <v>162827837</v>
      </c>
      <c r="J604" s="23" t="s">
        <v>102</v>
      </c>
      <c r="K604" s="23" t="s">
        <v>102</v>
      </c>
      <c r="L604" s="47" t="s">
        <v>453</v>
      </c>
    </row>
    <row r="605" spans="1:12" s="90" customFormat="1" ht="22.5" customHeight="1">
      <c r="A605" s="40"/>
      <c r="B605" s="158">
        <v>81101505</v>
      </c>
      <c r="C605" s="62" t="s">
        <v>467</v>
      </c>
      <c r="D605" s="69">
        <v>42005</v>
      </c>
      <c r="E605" s="23" t="s">
        <v>468</v>
      </c>
      <c r="F605" s="62" t="s">
        <v>451</v>
      </c>
      <c r="G605" s="23" t="s">
        <v>466</v>
      </c>
      <c r="H605" s="25">
        <v>1088629879</v>
      </c>
      <c r="I605" s="25">
        <v>1088629879</v>
      </c>
      <c r="J605" s="23" t="s">
        <v>102</v>
      </c>
      <c r="K605" s="23" t="s">
        <v>102</v>
      </c>
      <c r="L605" s="47" t="s">
        <v>453</v>
      </c>
    </row>
    <row r="606" spans="1:12" s="91" customFormat="1" ht="22.5" customHeight="1">
      <c r="A606" s="51"/>
      <c r="B606" s="20">
        <v>52151600</v>
      </c>
      <c r="C606" s="42" t="s">
        <v>469</v>
      </c>
      <c r="D606" s="69">
        <v>42491</v>
      </c>
      <c r="E606" s="23" t="s">
        <v>372</v>
      </c>
      <c r="F606" s="24" t="s">
        <v>376</v>
      </c>
      <c r="G606" s="23" t="s">
        <v>470</v>
      </c>
      <c r="H606" s="25">
        <v>100000000</v>
      </c>
      <c r="I606" s="25">
        <v>100000000</v>
      </c>
      <c r="J606" s="23" t="s">
        <v>102</v>
      </c>
      <c r="K606" s="23" t="s">
        <v>102</v>
      </c>
      <c r="L606" s="47" t="s">
        <v>448</v>
      </c>
    </row>
    <row r="607" spans="1:12" s="90" customFormat="1" ht="22.5" customHeight="1">
      <c r="A607" s="40"/>
      <c r="B607" s="20">
        <v>72121406</v>
      </c>
      <c r="C607" s="42" t="s">
        <v>471</v>
      </c>
      <c r="D607" s="69">
        <v>42401</v>
      </c>
      <c r="E607" s="23" t="s">
        <v>341</v>
      </c>
      <c r="F607" s="24" t="s">
        <v>451</v>
      </c>
      <c r="G607" s="23" t="s">
        <v>466</v>
      </c>
      <c r="H607" s="25">
        <v>700000000</v>
      </c>
      <c r="I607" s="25">
        <v>700000000</v>
      </c>
      <c r="J607" s="23" t="s">
        <v>102</v>
      </c>
      <c r="K607" s="23" t="s">
        <v>102</v>
      </c>
      <c r="L607" s="47" t="s">
        <v>417</v>
      </c>
    </row>
    <row r="608" spans="1:12" s="91" customFormat="1" ht="22.5" customHeight="1">
      <c r="A608" s="51"/>
      <c r="B608" s="92" t="s">
        <v>870</v>
      </c>
      <c r="C608" s="42" t="s">
        <v>472</v>
      </c>
      <c r="D608" s="69">
        <v>42370</v>
      </c>
      <c r="E608" s="23" t="s">
        <v>134</v>
      </c>
      <c r="F608" s="24" t="s">
        <v>344</v>
      </c>
      <c r="G608" s="23" t="s">
        <v>466</v>
      </c>
      <c r="H608" s="25">
        <v>600000000</v>
      </c>
      <c r="I608" s="25">
        <v>600000000</v>
      </c>
      <c r="J608" s="23" t="s">
        <v>102</v>
      </c>
      <c r="K608" s="23" t="s">
        <v>473</v>
      </c>
      <c r="L608" s="93" t="s">
        <v>448</v>
      </c>
    </row>
    <row r="609" spans="1:12" s="91" customFormat="1" ht="22.5" customHeight="1">
      <c r="A609" s="51"/>
      <c r="B609" s="20">
        <v>92101501</v>
      </c>
      <c r="C609" s="42" t="s">
        <v>474</v>
      </c>
      <c r="D609" s="69">
        <v>42370</v>
      </c>
      <c r="E609" s="23" t="s">
        <v>134</v>
      </c>
      <c r="F609" s="24" t="s">
        <v>376</v>
      </c>
      <c r="G609" s="23" t="s">
        <v>466</v>
      </c>
      <c r="H609" s="25">
        <v>250000000</v>
      </c>
      <c r="I609" s="25">
        <v>250000000</v>
      </c>
      <c r="J609" s="23" t="s">
        <v>102</v>
      </c>
      <c r="K609" s="23" t="s">
        <v>473</v>
      </c>
      <c r="L609" s="93" t="s">
        <v>448</v>
      </c>
    </row>
    <row r="610" spans="1:12" s="91" customFormat="1" ht="35.25" customHeight="1">
      <c r="A610" s="51"/>
      <c r="B610" s="20" t="s">
        <v>1236</v>
      </c>
      <c r="C610" s="42" t="s">
        <v>475</v>
      </c>
      <c r="D610" s="69">
        <v>42401</v>
      </c>
      <c r="E610" s="23" t="s">
        <v>468</v>
      </c>
      <c r="F610" s="24" t="s">
        <v>376</v>
      </c>
      <c r="G610" s="23" t="s">
        <v>466</v>
      </c>
      <c r="H610" s="25">
        <v>100000000</v>
      </c>
      <c r="I610" s="25">
        <v>100000000</v>
      </c>
      <c r="J610" s="23" t="s">
        <v>102</v>
      </c>
      <c r="K610" s="23" t="s">
        <v>102</v>
      </c>
      <c r="L610" s="93" t="s">
        <v>448</v>
      </c>
    </row>
    <row r="611" spans="1:12" s="91" customFormat="1" ht="35.25" customHeight="1">
      <c r="A611" s="51"/>
      <c r="B611" s="20" t="s">
        <v>476</v>
      </c>
      <c r="C611" s="42" t="s">
        <v>477</v>
      </c>
      <c r="D611" s="69">
        <v>42401</v>
      </c>
      <c r="E611" s="23" t="s">
        <v>468</v>
      </c>
      <c r="F611" s="24" t="s">
        <v>195</v>
      </c>
      <c r="G611" s="23" t="s">
        <v>466</v>
      </c>
      <c r="H611" s="25">
        <v>40000000</v>
      </c>
      <c r="I611" s="25">
        <v>40000000</v>
      </c>
      <c r="J611" s="23" t="s">
        <v>102</v>
      </c>
      <c r="K611" s="23" t="s">
        <v>102</v>
      </c>
      <c r="L611" s="93" t="s">
        <v>448</v>
      </c>
    </row>
    <row r="612" spans="1:12" s="91" customFormat="1" ht="44.25" customHeight="1">
      <c r="A612" s="51"/>
      <c r="B612" s="20" t="s">
        <v>478</v>
      </c>
      <c r="C612" s="42" t="s">
        <v>479</v>
      </c>
      <c r="D612" s="69">
        <v>42401</v>
      </c>
      <c r="E612" s="23" t="s">
        <v>468</v>
      </c>
      <c r="F612" s="24" t="s">
        <v>195</v>
      </c>
      <c r="G612" s="23" t="s">
        <v>466</v>
      </c>
      <c r="H612" s="25">
        <v>26000000</v>
      </c>
      <c r="I612" s="25">
        <v>26000000</v>
      </c>
      <c r="J612" s="23" t="s">
        <v>102</v>
      </c>
      <c r="K612" s="23" t="s">
        <v>102</v>
      </c>
      <c r="L612" s="93" t="s">
        <v>448</v>
      </c>
    </row>
    <row r="613" spans="1:12" s="90" customFormat="1" ht="36.75" customHeight="1">
      <c r="A613" s="40"/>
      <c r="B613" s="20">
        <v>80131500</v>
      </c>
      <c r="C613" s="42" t="s">
        <v>480</v>
      </c>
      <c r="D613" s="69">
        <v>42430</v>
      </c>
      <c r="E613" s="23" t="s">
        <v>468</v>
      </c>
      <c r="F613" s="24" t="s">
        <v>451</v>
      </c>
      <c r="G613" s="23" t="s">
        <v>466</v>
      </c>
      <c r="H613" s="25">
        <v>1455350000</v>
      </c>
      <c r="I613" s="25">
        <v>1455350000</v>
      </c>
      <c r="J613" s="23" t="s">
        <v>102</v>
      </c>
      <c r="K613" s="23" t="s">
        <v>102</v>
      </c>
      <c r="L613" s="93" t="s">
        <v>448</v>
      </c>
    </row>
    <row r="614" spans="1:12" s="91" customFormat="1" ht="36.75" customHeight="1">
      <c r="A614" s="51"/>
      <c r="B614" s="20">
        <v>86111602</v>
      </c>
      <c r="C614" s="94" t="s">
        <v>481</v>
      </c>
      <c r="D614" s="69">
        <v>42384</v>
      </c>
      <c r="E614" s="23" t="s">
        <v>459</v>
      </c>
      <c r="F614" s="24" t="s">
        <v>376</v>
      </c>
      <c r="G614" s="23" t="s">
        <v>447</v>
      </c>
      <c r="H614" s="25">
        <v>20000000</v>
      </c>
      <c r="I614" s="25">
        <v>20000000</v>
      </c>
      <c r="J614" s="23" t="s">
        <v>102</v>
      </c>
      <c r="K614" s="23" t="s">
        <v>102</v>
      </c>
      <c r="L614" s="47" t="s">
        <v>460</v>
      </c>
    </row>
    <row r="615" spans="1:12" s="91" customFormat="1" ht="36.75" customHeight="1">
      <c r="A615" s="40"/>
      <c r="B615" s="92" t="s">
        <v>871</v>
      </c>
      <c r="C615" s="94" t="s">
        <v>482</v>
      </c>
      <c r="D615" s="69">
        <v>42536</v>
      </c>
      <c r="E615" s="23" t="s">
        <v>459</v>
      </c>
      <c r="F615" s="24" t="s">
        <v>376</v>
      </c>
      <c r="G615" s="23" t="s">
        <v>466</v>
      </c>
      <c r="H615" s="25">
        <v>80000000</v>
      </c>
      <c r="I615" s="25">
        <v>80000000</v>
      </c>
      <c r="J615" s="23" t="s">
        <v>102</v>
      </c>
      <c r="K615" s="23" t="s">
        <v>102</v>
      </c>
      <c r="L615" s="47" t="s">
        <v>460</v>
      </c>
    </row>
    <row r="616" spans="1:12" s="91" customFormat="1" ht="19.5" customHeight="1">
      <c r="A616" s="51"/>
      <c r="B616" s="20">
        <v>86132000</v>
      </c>
      <c r="C616" s="94" t="s">
        <v>483</v>
      </c>
      <c r="D616" s="69">
        <v>42401</v>
      </c>
      <c r="E616" s="23" t="s">
        <v>414</v>
      </c>
      <c r="F616" s="24" t="s">
        <v>376</v>
      </c>
      <c r="G616" s="23" t="s">
        <v>466</v>
      </c>
      <c r="H616" s="25">
        <v>1050000000</v>
      </c>
      <c r="I616" s="25">
        <v>1050000000</v>
      </c>
      <c r="J616" s="23" t="s">
        <v>102</v>
      </c>
      <c r="K616" s="23" t="s">
        <v>102</v>
      </c>
      <c r="L616" s="47" t="s">
        <v>460</v>
      </c>
    </row>
    <row r="617" spans="1:12" s="91" customFormat="1" ht="19.5" customHeight="1">
      <c r="A617" s="51"/>
      <c r="B617" s="20">
        <v>86132000</v>
      </c>
      <c r="C617" s="95" t="s">
        <v>483</v>
      </c>
      <c r="D617" s="69">
        <v>42402</v>
      </c>
      <c r="E617" s="23" t="s">
        <v>459</v>
      </c>
      <c r="F617" s="24" t="s">
        <v>195</v>
      </c>
      <c r="G617" s="23" t="s">
        <v>484</v>
      </c>
      <c r="H617" s="25">
        <v>11798778</v>
      </c>
      <c r="I617" s="25">
        <v>11798778</v>
      </c>
      <c r="J617" s="23" t="s">
        <v>102</v>
      </c>
      <c r="K617" s="23" t="s">
        <v>102</v>
      </c>
      <c r="L617" s="47" t="s">
        <v>460</v>
      </c>
    </row>
    <row r="618" spans="1:12" s="91" customFormat="1" ht="19.5" customHeight="1">
      <c r="A618" s="51"/>
      <c r="B618" s="20">
        <v>86131904</v>
      </c>
      <c r="C618" s="42" t="s">
        <v>485</v>
      </c>
      <c r="D618" s="69">
        <v>42402</v>
      </c>
      <c r="E618" s="23" t="s">
        <v>459</v>
      </c>
      <c r="F618" s="24" t="s">
        <v>376</v>
      </c>
      <c r="G618" s="23" t="s">
        <v>174</v>
      </c>
      <c r="H618" s="25">
        <v>30000000</v>
      </c>
      <c r="I618" s="25">
        <v>30000000</v>
      </c>
      <c r="J618" s="23" t="s">
        <v>102</v>
      </c>
      <c r="K618" s="23" t="s">
        <v>102</v>
      </c>
      <c r="L618" s="47" t="s">
        <v>460</v>
      </c>
    </row>
    <row r="619" spans="1:12" s="91" customFormat="1" ht="19.5" customHeight="1">
      <c r="A619" s="51"/>
      <c r="B619" s="20">
        <v>86101710</v>
      </c>
      <c r="C619" s="42" t="s">
        <v>458</v>
      </c>
      <c r="D619" s="69">
        <v>42402</v>
      </c>
      <c r="E619" s="23" t="s">
        <v>459</v>
      </c>
      <c r="F619" s="24" t="s">
        <v>486</v>
      </c>
      <c r="G619" s="23" t="s">
        <v>174</v>
      </c>
      <c r="H619" s="25">
        <v>130000000</v>
      </c>
      <c r="I619" s="25">
        <v>130000000</v>
      </c>
      <c r="J619" s="23" t="s">
        <v>102</v>
      </c>
      <c r="K619" s="23" t="s">
        <v>102</v>
      </c>
      <c r="L619" s="47" t="s">
        <v>460</v>
      </c>
    </row>
    <row r="620" spans="1:12" s="91" customFormat="1" ht="19.5" customHeight="1">
      <c r="A620" s="51"/>
      <c r="B620" s="20">
        <v>43211500</v>
      </c>
      <c r="C620" s="42" t="s">
        <v>487</v>
      </c>
      <c r="D620" s="69">
        <v>42402</v>
      </c>
      <c r="E620" s="23" t="s">
        <v>459</v>
      </c>
      <c r="F620" s="24" t="s">
        <v>486</v>
      </c>
      <c r="G620" s="23" t="s">
        <v>174</v>
      </c>
      <c r="H620" s="25">
        <v>500000000</v>
      </c>
      <c r="I620" s="25">
        <v>500000000</v>
      </c>
      <c r="J620" s="23" t="s">
        <v>102</v>
      </c>
      <c r="K620" s="23" t="s">
        <v>102</v>
      </c>
      <c r="L620" s="47" t="s">
        <v>460</v>
      </c>
    </row>
    <row r="621" spans="1:12" s="91" customFormat="1" ht="37.5" customHeight="1">
      <c r="A621" s="51"/>
      <c r="B621" s="20" t="s">
        <v>1237</v>
      </c>
      <c r="C621" s="42" t="s">
        <v>488</v>
      </c>
      <c r="D621" s="69">
        <v>42402</v>
      </c>
      <c r="E621" s="23" t="s">
        <v>459</v>
      </c>
      <c r="F621" s="24" t="s">
        <v>486</v>
      </c>
      <c r="G621" s="23" t="s">
        <v>174</v>
      </c>
      <c r="H621" s="25">
        <v>10000000</v>
      </c>
      <c r="I621" s="25">
        <v>10000000</v>
      </c>
      <c r="J621" s="23" t="s">
        <v>102</v>
      </c>
      <c r="K621" s="23" t="s">
        <v>102</v>
      </c>
      <c r="L621" s="47" t="s">
        <v>460</v>
      </c>
    </row>
    <row r="622" spans="1:12" s="91" customFormat="1" ht="19.5" customHeight="1">
      <c r="A622" s="51"/>
      <c r="B622" s="20">
        <v>86101710</v>
      </c>
      <c r="C622" s="42" t="s">
        <v>489</v>
      </c>
      <c r="D622" s="69">
        <v>42432</v>
      </c>
      <c r="E622" s="23" t="s">
        <v>346</v>
      </c>
      <c r="F622" s="24" t="s">
        <v>376</v>
      </c>
      <c r="G622" s="23" t="s">
        <v>174</v>
      </c>
      <c r="H622" s="25">
        <v>170000000</v>
      </c>
      <c r="I622" s="25">
        <v>170000000</v>
      </c>
      <c r="J622" s="23" t="s">
        <v>102</v>
      </c>
      <c r="K622" s="23" t="s">
        <v>102</v>
      </c>
      <c r="L622" s="47" t="s">
        <v>460</v>
      </c>
    </row>
    <row r="623" spans="1:12" s="91" customFormat="1" ht="19.5" customHeight="1">
      <c r="A623" s="51"/>
      <c r="B623" s="20">
        <v>86101700</v>
      </c>
      <c r="C623" s="42" t="s">
        <v>490</v>
      </c>
      <c r="D623" s="69">
        <v>42432</v>
      </c>
      <c r="E623" s="23" t="s">
        <v>346</v>
      </c>
      <c r="F623" s="24" t="s">
        <v>376</v>
      </c>
      <c r="G623" s="23" t="s">
        <v>133</v>
      </c>
      <c r="H623" s="25">
        <v>40000000</v>
      </c>
      <c r="I623" s="25">
        <v>40000000</v>
      </c>
      <c r="J623" s="23" t="s">
        <v>102</v>
      </c>
      <c r="K623" s="23" t="s">
        <v>102</v>
      </c>
      <c r="L623" s="47" t="s">
        <v>460</v>
      </c>
    </row>
    <row r="624" spans="1:12" s="39" customFormat="1" ht="19.5" customHeight="1">
      <c r="A624" s="65"/>
      <c r="B624" s="20">
        <v>92101500</v>
      </c>
      <c r="C624" s="28" t="s">
        <v>491</v>
      </c>
      <c r="D624" s="89" t="s">
        <v>492</v>
      </c>
      <c r="E624" s="23" t="s">
        <v>32</v>
      </c>
      <c r="F624" s="24" t="s">
        <v>493</v>
      </c>
      <c r="G624" s="23" t="s">
        <v>494</v>
      </c>
      <c r="H624" s="25">
        <v>350000000</v>
      </c>
      <c r="I624" s="25">
        <v>350000001</v>
      </c>
      <c r="J624" s="23" t="s">
        <v>384</v>
      </c>
      <c r="K624" s="23" t="s">
        <v>43</v>
      </c>
      <c r="L624" s="61" t="s">
        <v>495</v>
      </c>
    </row>
    <row r="625" spans="2:12" s="39" customFormat="1" ht="19.5" customHeight="1">
      <c r="B625" s="20">
        <v>46161500</v>
      </c>
      <c r="C625" s="28" t="s">
        <v>496</v>
      </c>
      <c r="D625" s="89" t="s">
        <v>497</v>
      </c>
      <c r="E625" s="23" t="s">
        <v>32</v>
      </c>
      <c r="F625" s="24" t="s">
        <v>498</v>
      </c>
      <c r="G625" s="23" t="s">
        <v>499</v>
      </c>
      <c r="H625" s="25">
        <v>205000000</v>
      </c>
      <c r="I625" s="25">
        <v>205000000</v>
      </c>
      <c r="J625" s="23" t="s">
        <v>384</v>
      </c>
      <c r="K625" s="23" t="s">
        <v>43</v>
      </c>
      <c r="L625" s="61" t="s">
        <v>495</v>
      </c>
    </row>
    <row r="626" spans="2:12" s="39" customFormat="1" ht="28.5" customHeight="1">
      <c r="B626" s="20">
        <v>43191501</v>
      </c>
      <c r="C626" s="28" t="s">
        <v>500</v>
      </c>
      <c r="D626" s="89">
        <v>42370</v>
      </c>
      <c r="E626" s="23" t="s">
        <v>85</v>
      </c>
      <c r="F626" s="24" t="s">
        <v>501</v>
      </c>
      <c r="G626" s="23" t="s">
        <v>494</v>
      </c>
      <c r="H626" s="25">
        <f>70000000+75355000</f>
        <v>145355000</v>
      </c>
      <c r="I626" s="25">
        <f>70000000+75355000</f>
        <v>145355000</v>
      </c>
      <c r="J626" s="23" t="s">
        <v>384</v>
      </c>
      <c r="K626" s="23" t="s">
        <v>43</v>
      </c>
      <c r="L626" s="61" t="s">
        <v>495</v>
      </c>
    </row>
    <row r="627" spans="2:12" s="39" customFormat="1" ht="28.5" customHeight="1">
      <c r="B627" s="20">
        <v>80131500</v>
      </c>
      <c r="C627" s="28" t="s">
        <v>502</v>
      </c>
      <c r="D627" s="89">
        <v>42370</v>
      </c>
      <c r="E627" s="23" t="s">
        <v>85</v>
      </c>
      <c r="F627" s="24" t="s">
        <v>501</v>
      </c>
      <c r="G627" s="23" t="s">
        <v>494</v>
      </c>
      <c r="H627" s="25">
        <v>7000000</v>
      </c>
      <c r="I627" s="25">
        <v>7000000</v>
      </c>
      <c r="J627" s="23" t="s">
        <v>384</v>
      </c>
      <c r="K627" s="23" t="s">
        <v>43</v>
      </c>
      <c r="L627" s="26" t="s">
        <v>503</v>
      </c>
    </row>
    <row r="628" spans="2:12" s="39" customFormat="1" ht="24">
      <c r="B628" s="20">
        <v>72102900</v>
      </c>
      <c r="C628" s="21" t="s">
        <v>504</v>
      </c>
      <c r="D628" s="89">
        <v>42401</v>
      </c>
      <c r="E628" s="23" t="s">
        <v>54</v>
      </c>
      <c r="F628" s="24" t="s">
        <v>505</v>
      </c>
      <c r="G628" s="23" t="s">
        <v>494</v>
      </c>
      <c r="H628" s="25">
        <v>162000000</v>
      </c>
      <c r="I628" s="25">
        <v>162000000</v>
      </c>
      <c r="J628" s="23" t="s">
        <v>384</v>
      </c>
      <c r="K628" s="23" t="s">
        <v>43</v>
      </c>
      <c r="L628" s="61" t="s">
        <v>506</v>
      </c>
    </row>
    <row r="629" spans="2:12" s="39" customFormat="1" ht="36">
      <c r="B629" s="20">
        <v>72141002</v>
      </c>
      <c r="C629" s="28" t="s">
        <v>507</v>
      </c>
      <c r="D629" s="96">
        <v>42491</v>
      </c>
      <c r="E629" s="23" t="s">
        <v>114</v>
      </c>
      <c r="F629" s="24" t="s">
        <v>505</v>
      </c>
      <c r="G629" s="23" t="s">
        <v>494</v>
      </c>
      <c r="H629" s="25">
        <v>190000000</v>
      </c>
      <c r="I629" s="25">
        <v>190000000</v>
      </c>
      <c r="J629" s="23" t="s">
        <v>384</v>
      </c>
      <c r="K629" s="23" t="s">
        <v>43</v>
      </c>
      <c r="L629" s="61" t="s">
        <v>506</v>
      </c>
    </row>
    <row r="630" spans="2:12" s="39" customFormat="1" ht="24">
      <c r="B630" s="20">
        <v>80101602</v>
      </c>
      <c r="C630" s="21" t="s">
        <v>508</v>
      </c>
      <c r="D630" s="89">
        <v>42401</v>
      </c>
      <c r="E630" s="23" t="s">
        <v>54</v>
      </c>
      <c r="F630" s="24" t="s">
        <v>501</v>
      </c>
      <c r="G630" s="23" t="s">
        <v>494</v>
      </c>
      <c r="H630" s="25">
        <v>38000000</v>
      </c>
      <c r="I630" s="25">
        <v>38000000</v>
      </c>
      <c r="J630" s="23" t="s">
        <v>384</v>
      </c>
      <c r="K630" s="23" t="s">
        <v>43</v>
      </c>
      <c r="L630" s="61" t="s">
        <v>506</v>
      </c>
    </row>
    <row r="631" spans="2:12" s="39" customFormat="1" ht="24">
      <c r="B631" s="20">
        <v>84131500</v>
      </c>
      <c r="C631" s="21" t="s">
        <v>509</v>
      </c>
      <c r="D631" s="89">
        <v>42370</v>
      </c>
      <c r="E631" s="23" t="s">
        <v>85</v>
      </c>
      <c r="F631" s="24" t="s">
        <v>501</v>
      </c>
      <c r="G631" s="23" t="s">
        <v>494</v>
      </c>
      <c r="H631" s="25">
        <v>22000000</v>
      </c>
      <c r="I631" s="25">
        <v>22000000</v>
      </c>
      <c r="J631" s="23" t="s">
        <v>384</v>
      </c>
      <c r="K631" s="23" t="s">
        <v>43</v>
      </c>
      <c r="L631" s="61" t="s">
        <v>506</v>
      </c>
    </row>
    <row r="632" spans="2:12" s="39" customFormat="1" ht="33.75" customHeight="1">
      <c r="B632" s="20">
        <v>72141002</v>
      </c>
      <c r="C632" s="28" t="s">
        <v>510</v>
      </c>
      <c r="D632" s="89">
        <v>42401</v>
      </c>
      <c r="E632" s="23" t="s">
        <v>171</v>
      </c>
      <c r="F632" s="24" t="s">
        <v>505</v>
      </c>
      <c r="G632" s="23" t="s">
        <v>494</v>
      </c>
      <c r="H632" s="25">
        <v>250000000</v>
      </c>
      <c r="I632" s="25">
        <v>250000000</v>
      </c>
      <c r="J632" s="23" t="s">
        <v>384</v>
      </c>
      <c r="K632" s="23" t="s">
        <v>43</v>
      </c>
      <c r="L632" s="61" t="s">
        <v>511</v>
      </c>
    </row>
    <row r="633" spans="2:12" s="39" customFormat="1" ht="32.25" customHeight="1">
      <c r="B633" s="20">
        <v>72141002</v>
      </c>
      <c r="C633" s="28" t="s">
        <v>512</v>
      </c>
      <c r="D633" s="89">
        <v>42401</v>
      </c>
      <c r="E633" s="23" t="s">
        <v>76</v>
      </c>
      <c r="F633" s="24" t="s">
        <v>501</v>
      </c>
      <c r="G633" s="23" t="s">
        <v>494</v>
      </c>
      <c r="H633" s="25">
        <v>44800000</v>
      </c>
      <c r="I633" s="25">
        <v>44800000</v>
      </c>
      <c r="J633" s="23" t="s">
        <v>384</v>
      </c>
      <c r="K633" s="23" t="s">
        <v>43</v>
      </c>
      <c r="L633" s="61" t="s">
        <v>511</v>
      </c>
    </row>
    <row r="634" spans="2:12" s="39" customFormat="1" ht="24">
      <c r="B634" s="20">
        <v>72151306</v>
      </c>
      <c r="C634" s="28" t="s">
        <v>513</v>
      </c>
      <c r="D634" s="89">
        <v>42430</v>
      </c>
      <c r="E634" s="23" t="s">
        <v>32</v>
      </c>
      <c r="F634" s="24" t="s">
        <v>505</v>
      </c>
      <c r="G634" s="23" t="s">
        <v>494</v>
      </c>
      <c r="H634" s="25">
        <f>400000000-25000000</f>
        <v>375000000</v>
      </c>
      <c r="I634" s="25">
        <f>400000000-25000000</f>
        <v>375000000</v>
      </c>
      <c r="J634" s="23" t="s">
        <v>384</v>
      </c>
      <c r="K634" s="23" t="s">
        <v>43</v>
      </c>
      <c r="L634" s="61" t="s">
        <v>511</v>
      </c>
    </row>
    <row r="635" spans="2:12" s="39" customFormat="1" ht="36">
      <c r="B635" s="20">
        <v>72141002</v>
      </c>
      <c r="C635" s="28" t="s">
        <v>514</v>
      </c>
      <c r="D635" s="89">
        <v>42522</v>
      </c>
      <c r="E635" s="23" t="s">
        <v>114</v>
      </c>
      <c r="F635" s="24" t="s">
        <v>501</v>
      </c>
      <c r="G635" s="23" t="s">
        <v>494</v>
      </c>
      <c r="H635" s="25">
        <v>40000000</v>
      </c>
      <c r="I635" s="25">
        <v>40000000</v>
      </c>
      <c r="J635" s="23" t="s">
        <v>384</v>
      </c>
      <c r="K635" s="23" t="s">
        <v>43</v>
      </c>
      <c r="L635" s="61" t="s">
        <v>511</v>
      </c>
    </row>
    <row r="636" spans="2:12" s="39" customFormat="1" ht="24">
      <c r="B636" s="20">
        <v>72141002</v>
      </c>
      <c r="C636" s="28" t="s">
        <v>515</v>
      </c>
      <c r="D636" s="89">
        <v>42522</v>
      </c>
      <c r="E636" s="23" t="s">
        <v>50</v>
      </c>
      <c r="F636" s="24" t="s">
        <v>501</v>
      </c>
      <c r="G636" s="23" t="s">
        <v>494</v>
      </c>
      <c r="H636" s="25">
        <v>42200000</v>
      </c>
      <c r="I636" s="25">
        <v>42200000</v>
      </c>
      <c r="J636" s="23" t="s">
        <v>384</v>
      </c>
      <c r="K636" s="23" t="s">
        <v>43</v>
      </c>
      <c r="L636" s="61" t="s">
        <v>511</v>
      </c>
    </row>
    <row r="637" spans="2:12" s="39" customFormat="1" ht="32.25" customHeight="1">
      <c r="B637" s="20">
        <v>72102900</v>
      </c>
      <c r="C637" s="21" t="s">
        <v>516</v>
      </c>
      <c r="D637" s="89">
        <v>42583</v>
      </c>
      <c r="E637" s="23" t="s">
        <v>79</v>
      </c>
      <c r="F637" s="24" t="s">
        <v>501</v>
      </c>
      <c r="G637" s="23" t="s">
        <v>494</v>
      </c>
      <c r="H637" s="25">
        <v>30000000</v>
      </c>
      <c r="I637" s="25">
        <v>30000000</v>
      </c>
      <c r="J637" s="23" t="s">
        <v>384</v>
      </c>
      <c r="K637" s="23" t="s">
        <v>43</v>
      </c>
      <c r="L637" s="61" t="s">
        <v>506</v>
      </c>
    </row>
    <row r="638" spans="2:12" s="39" customFormat="1" ht="26.25" customHeight="1">
      <c r="B638" s="20">
        <v>55101500</v>
      </c>
      <c r="C638" s="28" t="s">
        <v>517</v>
      </c>
      <c r="D638" s="89">
        <v>42415</v>
      </c>
      <c r="E638" s="23" t="s">
        <v>36</v>
      </c>
      <c r="F638" s="24" t="s">
        <v>501</v>
      </c>
      <c r="G638" s="23" t="s">
        <v>494</v>
      </c>
      <c r="H638" s="25">
        <v>30000000</v>
      </c>
      <c r="I638" s="25">
        <v>30000000</v>
      </c>
      <c r="J638" s="23" t="s">
        <v>384</v>
      </c>
      <c r="K638" s="23" t="s">
        <v>43</v>
      </c>
      <c r="L638" s="26" t="s">
        <v>518</v>
      </c>
    </row>
    <row r="639" spans="2:12" s="39" customFormat="1" ht="40.5" customHeight="1">
      <c r="B639" s="20">
        <v>82101801</v>
      </c>
      <c r="C639" s="28" t="s">
        <v>519</v>
      </c>
      <c r="D639" s="89">
        <v>42444</v>
      </c>
      <c r="E639" s="23" t="s">
        <v>32</v>
      </c>
      <c r="F639" s="24" t="s">
        <v>501</v>
      </c>
      <c r="G639" s="23" t="s">
        <v>494</v>
      </c>
      <c r="H639" s="25">
        <v>180000000</v>
      </c>
      <c r="I639" s="25">
        <v>180000000</v>
      </c>
      <c r="J639" s="23" t="s">
        <v>384</v>
      </c>
      <c r="K639" s="23" t="s">
        <v>43</v>
      </c>
      <c r="L639" s="26" t="s">
        <v>518</v>
      </c>
    </row>
    <row r="640" spans="2:12" s="39" customFormat="1" ht="24">
      <c r="B640" s="20">
        <v>46181705</v>
      </c>
      <c r="C640" s="28" t="s">
        <v>520</v>
      </c>
      <c r="D640" s="89">
        <v>42581</v>
      </c>
      <c r="E640" s="23" t="s">
        <v>50</v>
      </c>
      <c r="F640" s="24" t="s">
        <v>501</v>
      </c>
      <c r="G640" s="23" t="s">
        <v>494</v>
      </c>
      <c r="H640" s="25">
        <f>240000*1.07*1.16*9</f>
        <v>2680992</v>
      </c>
      <c r="I640" s="25">
        <f>240000*1.07*1.16*9</f>
        <v>2680992</v>
      </c>
      <c r="J640" s="23" t="s">
        <v>384</v>
      </c>
      <c r="K640" s="23" t="s">
        <v>43</v>
      </c>
      <c r="L640" s="61" t="s">
        <v>495</v>
      </c>
    </row>
    <row r="641" spans="2:12" s="39" customFormat="1" ht="34.5" customHeight="1">
      <c r="B641" s="20">
        <v>53102703</v>
      </c>
      <c r="C641" s="28" t="s">
        <v>521</v>
      </c>
      <c r="D641" s="89">
        <v>42676</v>
      </c>
      <c r="E641" s="23" t="s">
        <v>522</v>
      </c>
      <c r="F641" s="24" t="s">
        <v>60</v>
      </c>
      <c r="G641" s="23" t="s">
        <v>314</v>
      </c>
      <c r="H641" s="25">
        <v>40000000</v>
      </c>
      <c r="I641" s="25">
        <v>40000000</v>
      </c>
      <c r="J641" s="23" t="s">
        <v>384</v>
      </c>
      <c r="K641" s="23" t="s">
        <v>43</v>
      </c>
      <c r="L641" s="61" t="s">
        <v>495</v>
      </c>
    </row>
    <row r="642" spans="2:12" s="39" customFormat="1" ht="45.75" customHeight="1">
      <c r="B642" s="20">
        <v>25101703</v>
      </c>
      <c r="C642" s="28" t="s">
        <v>523</v>
      </c>
      <c r="D642" s="89">
        <v>42491</v>
      </c>
      <c r="E642" s="23" t="s">
        <v>522</v>
      </c>
      <c r="F642" s="24" t="s">
        <v>505</v>
      </c>
      <c r="G642" s="23" t="s">
        <v>499</v>
      </c>
      <c r="H642" s="25">
        <v>71000000</v>
      </c>
      <c r="I642" s="25">
        <v>71000000</v>
      </c>
      <c r="J642" s="23" t="s">
        <v>384</v>
      </c>
      <c r="K642" s="23" t="s">
        <v>43</v>
      </c>
      <c r="L642" s="26" t="s">
        <v>524</v>
      </c>
    </row>
    <row r="643" spans="2:12" s="39" customFormat="1" ht="28.5" customHeight="1">
      <c r="B643" s="20">
        <v>80111707</v>
      </c>
      <c r="C643" s="28" t="s">
        <v>525</v>
      </c>
      <c r="D643" s="89">
        <v>42370</v>
      </c>
      <c r="E643" s="23" t="s">
        <v>161</v>
      </c>
      <c r="F643" s="24" t="s">
        <v>501</v>
      </c>
      <c r="G643" s="23" t="s">
        <v>499</v>
      </c>
      <c r="H643" s="25">
        <v>45000000</v>
      </c>
      <c r="I643" s="25">
        <v>45000000</v>
      </c>
      <c r="J643" s="23" t="s">
        <v>384</v>
      </c>
      <c r="K643" s="23" t="s">
        <v>43</v>
      </c>
      <c r="L643" s="61" t="s">
        <v>511</v>
      </c>
    </row>
    <row r="644" spans="2:12" s="39" customFormat="1" ht="30" customHeight="1">
      <c r="B644" s="20">
        <v>46151700</v>
      </c>
      <c r="C644" s="28" t="s">
        <v>526</v>
      </c>
      <c r="D644" s="89">
        <v>42401</v>
      </c>
      <c r="E644" s="23" t="s">
        <v>114</v>
      </c>
      <c r="F644" s="24" t="s">
        <v>505</v>
      </c>
      <c r="G644" s="23" t="s">
        <v>494</v>
      </c>
      <c r="H644" s="25">
        <v>5000000</v>
      </c>
      <c r="I644" s="25">
        <v>5000000</v>
      </c>
      <c r="J644" s="23" t="s">
        <v>384</v>
      </c>
      <c r="K644" s="23" t="s">
        <v>43</v>
      </c>
      <c r="L644" s="61" t="s">
        <v>511</v>
      </c>
    </row>
    <row r="645" spans="2:12" s="39" customFormat="1" ht="30.75" customHeight="1">
      <c r="B645" s="20">
        <v>84131603</v>
      </c>
      <c r="C645" s="28" t="s">
        <v>528</v>
      </c>
      <c r="D645" s="89">
        <v>42370</v>
      </c>
      <c r="E645" s="23" t="s">
        <v>85</v>
      </c>
      <c r="F645" s="24" t="s">
        <v>505</v>
      </c>
      <c r="G645" s="23" t="s">
        <v>494</v>
      </c>
      <c r="H645" s="25">
        <v>80000000</v>
      </c>
      <c r="I645" s="25">
        <v>80000000</v>
      </c>
      <c r="J645" s="23" t="s">
        <v>384</v>
      </c>
      <c r="K645" s="23" t="s">
        <v>43</v>
      </c>
      <c r="L645" s="61" t="s">
        <v>527</v>
      </c>
    </row>
    <row r="646" spans="2:12" s="39" customFormat="1" ht="30.75" customHeight="1">
      <c r="B646" s="20">
        <v>15101506</v>
      </c>
      <c r="C646" s="28" t="s">
        <v>529</v>
      </c>
      <c r="D646" s="89">
        <v>42370</v>
      </c>
      <c r="E646" s="23" t="s">
        <v>85</v>
      </c>
      <c r="F646" s="24" t="s">
        <v>505</v>
      </c>
      <c r="G646" s="23" t="s">
        <v>494</v>
      </c>
      <c r="H646" s="25">
        <v>170000000</v>
      </c>
      <c r="I646" s="25">
        <v>170000000</v>
      </c>
      <c r="J646" s="23" t="s">
        <v>384</v>
      </c>
      <c r="K646" s="23" t="s">
        <v>43</v>
      </c>
      <c r="L646" s="26" t="s">
        <v>530</v>
      </c>
    </row>
    <row r="647" spans="2:12" s="39" customFormat="1" ht="30.75" customHeight="1">
      <c r="B647" s="156">
        <v>92121700</v>
      </c>
      <c r="C647" s="28" t="s">
        <v>531</v>
      </c>
      <c r="D647" s="89" t="s">
        <v>815</v>
      </c>
      <c r="E647" s="23" t="s">
        <v>85</v>
      </c>
      <c r="F647" s="24" t="s">
        <v>532</v>
      </c>
      <c r="G647" s="23" t="s">
        <v>494</v>
      </c>
      <c r="H647" s="25">
        <v>76423247</v>
      </c>
      <c r="I647" s="25">
        <v>76423247</v>
      </c>
      <c r="J647" s="23" t="s">
        <v>384</v>
      </c>
      <c r="K647" s="23" t="s">
        <v>43</v>
      </c>
      <c r="L647" s="26" t="s">
        <v>530</v>
      </c>
    </row>
    <row r="648" spans="2:12" s="39" customFormat="1" ht="30.75" customHeight="1">
      <c r="B648" s="20">
        <v>78181500</v>
      </c>
      <c r="C648" s="28" t="s">
        <v>533</v>
      </c>
      <c r="D648" s="89">
        <v>42401</v>
      </c>
      <c r="E648" s="23" t="s">
        <v>54</v>
      </c>
      <c r="F648" s="24" t="s">
        <v>505</v>
      </c>
      <c r="G648" s="23" t="s">
        <v>494</v>
      </c>
      <c r="H648" s="25">
        <v>80000000</v>
      </c>
      <c r="I648" s="25">
        <v>80000000</v>
      </c>
      <c r="J648" s="23" t="s">
        <v>384</v>
      </c>
      <c r="K648" s="23" t="s">
        <v>43</v>
      </c>
      <c r="L648" s="61" t="s">
        <v>527</v>
      </c>
    </row>
    <row r="649" spans="2:12" s="39" customFormat="1" ht="30.75" customHeight="1">
      <c r="B649" s="20">
        <v>81101713</v>
      </c>
      <c r="C649" s="28" t="s">
        <v>534</v>
      </c>
      <c r="D649" s="89">
        <v>42552</v>
      </c>
      <c r="E649" s="23" t="s">
        <v>114</v>
      </c>
      <c r="F649" s="24" t="s">
        <v>209</v>
      </c>
      <c r="G649" s="23" t="s">
        <v>494</v>
      </c>
      <c r="H649" s="25">
        <v>5000000</v>
      </c>
      <c r="I649" s="25">
        <v>5000000</v>
      </c>
      <c r="J649" s="23" t="s">
        <v>384</v>
      </c>
      <c r="K649" s="23" t="s">
        <v>43</v>
      </c>
      <c r="L649" s="61" t="s">
        <v>527</v>
      </c>
    </row>
    <row r="650" spans="2:12" s="39" customFormat="1" ht="27.75" customHeight="1">
      <c r="B650" s="20">
        <v>78181500</v>
      </c>
      <c r="C650" s="28" t="s">
        <v>535</v>
      </c>
      <c r="D650" s="89">
        <v>42552</v>
      </c>
      <c r="E650" s="23" t="s">
        <v>50</v>
      </c>
      <c r="F650" s="24" t="s">
        <v>501</v>
      </c>
      <c r="G650" s="23" t="s">
        <v>494</v>
      </c>
      <c r="H650" s="25">
        <v>6000000</v>
      </c>
      <c r="I650" s="25">
        <v>6000000</v>
      </c>
      <c r="J650" s="23" t="s">
        <v>384</v>
      </c>
      <c r="K650" s="23" t="s">
        <v>43</v>
      </c>
      <c r="L650" s="61" t="s">
        <v>527</v>
      </c>
    </row>
    <row r="651" spans="2:12" s="39" customFormat="1" ht="30.75" customHeight="1">
      <c r="B651" s="20">
        <v>78181500</v>
      </c>
      <c r="C651" s="28" t="s">
        <v>536</v>
      </c>
      <c r="D651" s="89">
        <v>42401</v>
      </c>
      <c r="E651" s="23" t="s">
        <v>54</v>
      </c>
      <c r="F651" s="24" t="s">
        <v>505</v>
      </c>
      <c r="G651" s="23" t="s">
        <v>494</v>
      </c>
      <c r="H651" s="25">
        <v>25000000</v>
      </c>
      <c r="I651" s="25">
        <v>25000000</v>
      </c>
      <c r="J651" s="23" t="s">
        <v>384</v>
      </c>
      <c r="K651" s="23" t="s">
        <v>43</v>
      </c>
      <c r="L651" s="61" t="s">
        <v>527</v>
      </c>
    </row>
    <row r="652" spans="2:12" s="39" customFormat="1" ht="30" customHeight="1">
      <c r="B652" s="20">
        <v>95121600</v>
      </c>
      <c r="C652" s="28" t="s">
        <v>537</v>
      </c>
      <c r="D652" s="89">
        <v>42430</v>
      </c>
      <c r="E652" s="23" t="s">
        <v>185</v>
      </c>
      <c r="F652" s="24" t="s">
        <v>501</v>
      </c>
      <c r="G652" s="23" t="s">
        <v>494</v>
      </c>
      <c r="H652" s="25">
        <v>30000000</v>
      </c>
      <c r="I652" s="25">
        <v>30000000</v>
      </c>
      <c r="J652" s="23" t="s">
        <v>384</v>
      </c>
      <c r="K652" s="23" t="s">
        <v>43</v>
      </c>
      <c r="L652" s="61" t="s">
        <v>506</v>
      </c>
    </row>
    <row r="653" spans="2:12" s="37" customFormat="1" ht="19.5" customHeight="1">
      <c r="B653" s="20">
        <v>80101602</v>
      </c>
      <c r="C653" s="28" t="s">
        <v>538</v>
      </c>
      <c r="D653" s="89">
        <v>42430</v>
      </c>
      <c r="E653" s="23" t="s">
        <v>79</v>
      </c>
      <c r="F653" s="24" t="s">
        <v>60</v>
      </c>
      <c r="G653" s="23" t="s">
        <v>494</v>
      </c>
      <c r="H653" s="25">
        <v>110000000</v>
      </c>
      <c r="I653" s="25">
        <v>110000000</v>
      </c>
      <c r="J653" s="23" t="s">
        <v>384</v>
      </c>
      <c r="K653" s="23" t="s">
        <v>43</v>
      </c>
      <c r="L653" s="61" t="s">
        <v>506</v>
      </c>
    </row>
    <row r="654" spans="1:12" s="102" customFormat="1" ht="30" customHeight="1">
      <c r="A654" s="97"/>
      <c r="B654" s="92">
        <v>80111600</v>
      </c>
      <c r="C654" s="98" t="s">
        <v>539</v>
      </c>
      <c r="D654" s="48">
        <v>42370</v>
      </c>
      <c r="E654" s="99" t="s">
        <v>85</v>
      </c>
      <c r="F654" s="100" t="s">
        <v>540</v>
      </c>
      <c r="G654" s="101" t="s">
        <v>419</v>
      </c>
      <c r="H654" s="25">
        <v>216000000</v>
      </c>
      <c r="I654" s="25">
        <f>H654</f>
        <v>216000000</v>
      </c>
      <c r="J654" s="54" t="s">
        <v>42</v>
      </c>
      <c r="K654" s="23" t="s">
        <v>102</v>
      </c>
      <c r="L654" s="26" t="s">
        <v>541</v>
      </c>
    </row>
    <row r="655" spans="2:12" s="102" customFormat="1" ht="24" customHeight="1">
      <c r="B655" s="20">
        <v>42121500</v>
      </c>
      <c r="C655" s="21" t="s">
        <v>542</v>
      </c>
      <c r="D655" s="48">
        <v>42401</v>
      </c>
      <c r="E655" s="99" t="s">
        <v>79</v>
      </c>
      <c r="F655" s="100" t="s">
        <v>501</v>
      </c>
      <c r="G655" s="101" t="s">
        <v>419</v>
      </c>
      <c r="H655" s="25">
        <v>15000000</v>
      </c>
      <c r="I655" s="25">
        <f>H655</f>
        <v>15000000</v>
      </c>
      <c r="J655" s="54" t="s">
        <v>42</v>
      </c>
      <c r="K655" s="23" t="s">
        <v>102</v>
      </c>
      <c r="L655" s="26" t="s">
        <v>541</v>
      </c>
    </row>
    <row r="656" spans="2:12" s="102" customFormat="1" ht="111" customHeight="1">
      <c r="B656" s="20" t="s">
        <v>543</v>
      </c>
      <c r="C656" s="21" t="s">
        <v>544</v>
      </c>
      <c r="D656" s="48">
        <v>42430</v>
      </c>
      <c r="E656" s="99" t="s">
        <v>32</v>
      </c>
      <c r="F656" s="100" t="s">
        <v>501</v>
      </c>
      <c r="G656" s="101" t="s">
        <v>419</v>
      </c>
      <c r="H656" s="25">
        <v>4000000</v>
      </c>
      <c r="I656" s="25">
        <f>H656</f>
        <v>4000000</v>
      </c>
      <c r="J656" s="54" t="s">
        <v>42</v>
      </c>
      <c r="K656" s="23" t="s">
        <v>102</v>
      </c>
      <c r="L656" s="26" t="s">
        <v>541</v>
      </c>
    </row>
    <row r="657" spans="2:12" s="102" customFormat="1" ht="24" customHeight="1">
      <c r="B657" s="20">
        <v>42121600</v>
      </c>
      <c r="C657" s="21" t="s">
        <v>545</v>
      </c>
      <c r="D657" s="48">
        <v>42370</v>
      </c>
      <c r="E657" s="99" t="s">
        <v>79</v>
      </c>
      <c r="F657" s="100" t="s">
        <v>501</v>
      </c>
      <c r="G657" s="101" t="s">
        <v>419</v>
      </c>
      <c r="H657" s="25">
        <v>18700000</v>
      </c>
      <c r="I657" s="25">
        <f aca="true" t="shared" si="1" ref="I657:I662">H657</f>
        <v>18700000</v>
      </c>
      <c r="J657" s="54" t="s">
        <v>42</v>
      </c>
      <c r="K657" s="23" t="s">
        <v>102</v>
      </c>
      <c r="L657" s="26" t="s">
        <v>541</v>
      </c>
    </row>
    <row r="658" spans="2:12" s="102" customFormat="1" ht="33" customHeight="1">
      <c r="B658" s="35">
        <v>10121800</v>
      </c>
      <c r="C658" s="21" t="s">
        <v>546</v>
      </c>
      <c r="D658" s="48">
        <v>42370</v>
      </c>
      <c r="E658" s="99" t="s">
        <v>85</v>
      </c>
      <c r="F658" s="100" t="s">
        <v>501</v>
      </c>
      <c r="G658" s="101" t="s">
        <v>419</v>
      </c>
      <c r="H658" s="25">
        <v>42500000</v>
      </c>
      <c r="I658" s="25">
        <f t="shared" si="1"/>
        <v>42500000</v>
      </c>
      <c r="J658" s="54" t="s">
        <v>42</v>
      </c>
      <c r="K658" s="23" t="s">
        <v>102</v>
      </c>
      <c r="L658" s="26" t="s">
        <v>541</v>
      </c>
    </row>
    <row r="659" spans="2:12" s="102" customFormat="1" ht="15.75" customHeight="1">
      <c r="B659" s="35">
        <v>10131600</v>
      </c>
      <c r="C659" s="21" t="s">
        <v>547</v>
      </c>
      <c r="D659" s="48">
        <v>42370</v>
      </c>
      <c r="E659" s="99" t="s">
        <v>85</v>
      </c>
      <c r="F659" s="100" t="s">
        <v>501</v>
      </c>
      <c r="G659" s="101" t="s">
        <v>419</v>
      </c>
      <c r="H659" s="25">
        <v>4000000</v>
      </c>
      <c r="I659" s="25">
        <f t="shared" si="1"/>
        <v>4000000</v>
      </c>
      <c r="J659" s="54" t="s">
        <v>42</v>
      </c>
      <c r="K659" s="23" t="s">
        <v>102</v>
      </c>
      <c r="L659" s="26" t="s">
        <v>541</v>
      </c>
    </row>
    <row r="660" spans="2:12" s="102" customFormat="1" ht="15.75" customHeight="1">
      <c r="B660" s="35">
        <v>47131700</v>
      </c>
      <c r="C660" s="21" t="s">
        <v>548</v>
      </c>
      <c r="D660" s="48">
        <v>42370</v>
      </c>
      <c r="E660" s="99" t="s">
        <v>85</v>
      </c>
      <c r="F660" s="100" t="s">
        <v>501</v>
      </c>
      <c r="G660" s="101" t="s">
        <v>419</v>
      </c>
      <c r="H660" s="25">
        <v>2500000</v>
      </c>
      <c r="I660" s="25">
        <f t="shared" si="1"/>
        <v>2500000</v>
      </c>
      <c r="J660" s="54" t="s">
        <v>42</v>
      </c>
      <c r="K660" s="23" t="s">
        <v>102</v>
      </c>
      <c r="L660" s="26" t="s">
        <v>541</v>
      </c>
    </row>
    <row r="661" spans="2:12" s="102" customFormat="1" ht="26.25" customHeight="1">
      <c r="B661" s="35">
        <v>47121700</v>
      </c>
      <c r="C661" s="53" t="s">
        <v>549</v>
      </c>
      <c r="D661" s="48">
        <v>42370</v>
      </c>
      <c r="E661" s="99" t="s">
        <v>85</v>
      </c>
      <c r="F661" s="100" t="s">
        <v>501</v>
      </c>
      <c r="G661" s="101" t="s">
        <v>419</v>
      </c>
      <c r="H661" s="25">
        <v>6000000</v>
      </c>
      <c r="I661" s="25">
        <f t="shared" si="1"/>
        <v>6000000</v>
      </c>
      <c r="J661" s="54" t="s">
        <v>42</v>
      </c>
      <c r="K661" s="23" t="s">
        <v>102</v>
      </c>
      <c r="L661" s="26" t="s">
        <v>541</v>
      </c>
    </row>
    <row r="662" spans="2:12" s="102" customFormat="1" ht="27" customHeight="1">
      <c r="B662" s="20">
        <v>83101500</v>
      </c>
      <c r="C662" s="21" t="s">
        <v>550</v>
      </c>
      <c r="D662" s="48">
        <v>42370</v>
      </c>
      <c r="E662" s="99" t="s">
        <v>85</v>
      </c>
      <c r="F662" s="100" t="s">
        <v>540</v>
      </c>
      <c r="G662" s="101" t="s">
        <v>419</v>
      </c>
      <c r="H662" s="25">
        <v>6000000</v>
      </c>
      <c r="I662" s="25">
        <f t="shared" si="1"/>
        <v>6000000</v>
      </c>
      <c r="J662" s="54" t="s">
        <v>42</v>
      </c>
      <c r="K662" s="23" t="s">
        <v>102</v>
      </c>
      <c r="L662" s="26" t="s">
        <v>541</v>
      </c>
    </row>
    <row r="663" spans="2:12" s="102" customFormat="1" ht="31.5" customHeight="1">
      <c r="B663" s="20">
        <v>83111500</v>
      </c>
      <c r="C663" s="21" t="s">
        <v>551</v>
      </c>
      <c r="D663" s="48">
        <v>42370</v>
      </c>
      <c r="E663" s="99" t="s">
        <v>85</v>
      </c>
      <c r="F663" s="100" t="s">
        <v>540</v>
      </c>
      <c r="G663" s="101" t="s">
        <v>419</v>
      </c>
      <c r="H663" s="25">
        <v>1000000</v>
      </c>
      <c r="I663" s="25">
        <v>1000000</v>
      </c>
      <c r="J663" s="54" t="s">
        <v>42</v>
      </c>
      <c r="K663" s="23" t="s">
        <v>102</v>
      </c>
      <c r="L663" s="26" t="s">
        <v>541</v>
      </c>
    </row>
    <row r="664" spans="2:12" s="102" customFormat="1" ht="14.25" customHeight="1">
      <c r="B664" s="35">
        <v>83111603</v>
      </c>
      <c r="C664" s="21" t="s">
        <v>552</v>
      </c>
      <c r="D664" s="48">
        <v>42401</v>
      </c>
      <c r="E664" s="99" t="s">
        <v>85</v>
      </c>
      <c r="F664" s="100" t="s">
        <v>540</v>
      </c>
      <c r="G664" s="101" t="s">
        <v>419</v>
      </c>
      <c r="H664" s="25">
        <v>1000000</v>
      </c>
      <c r="I664" s="25">
        <v>1000000</v>
      </c>
      <c r="J664" s="54" t="s">
        <v>42</v>
      </c>
      <c r="K664" s="23" t="s">
        <v>102</v>
      </c>
      <c r="L664" s="26" t="s">
        <v>541</v>
      </c>
    </row>
    <row r="665" spans="2:12" s="102" customFormat="1" ht="14.25" customHeight="1">
      <c r="B665" s="35">
        <v>92121701</v>
      </c>
      <c r="C665" s="21" t="s">
        <v>553</v>
      </c>
      <c r="D665" s="48">
        <v>42430</v>
      </c>
      <c r="E665" s="99" t="s">
        <v>85</v>
      </c>
      <c r="F665" s="100" t="s">
        <v>540</v>
      </c>
      <c r="G665" s="101" t="s">
        <v>419</v>
      </c>
      <c r="H665" s="25">
        <v>4000000</v>
      </c>
      <c r="I665" s="25">
        <v>4000000</v>
      </c>
      <c r="J665" s="54" t="s">
        <v>42</v>
      </c>
      <c r="K665" s="23" t="s">
        <v>102</v>
      </c>
      <c r="L665" s="26" t="s">
        <v>541</v>
      </c>
    </row>
    <row r="666" spans="2:12" s="102" customFormat="1" ht="14.25" customHeight="1">
      <c r="B666" s="35">
        <v>83101800</v>
      </c>
      <c r="C666" s="21" t="s">
        <v>554</v>
      </c>
      <c r="D666" s="48">
        <v>42370</v>
      </c>
      <c r="E666" s="99" t="s">
        <v>85</v>
      </c>
      <c r="F666" s="100" t="s">
        <v>540</v>
      </c>
      <c r="G666" s="101" t="s">
        <v>419</v>
      </c>
      <c r="H666" s="25">
        <v>13000000</v>
      </c>
      <c r="I666" s="25">
        <v>13000000</v>
      </c>
      <c r="J666" s="54" t="s">
        <v>42</v>
      </c>
      <c r="K666" s="23" t="s">
        <v>102</v>
      </c>
      <c r="L666" s="26" t="s">
        <v>541</v>
      </c>
    </row>
    <row r="667" spans="2:12" s="102" customFormat="1" ht="35.25" customHeight="1">
      <c r="B667" s="35">
        <v>76122203</v>
      </c>
      <c r="C667" s="21" t="s">
        <v>555</v>
      </c>
      <c r="D667" s="48">
        <v>42370</v>
      </c>
      <c r="E667" s="99" t="s">
        <v>85</v>
      </c>
      <c r="F667" s="100" t="s">
        <v>540</v>
      </c>
      <c r="G667" s="101" t="s">
        <v>419</v>
      </c>
      <c r="H667" s="25">
        <v>32000000</v>
      </c>
      <c r="I667" s="25">
        <f>H667</f>
        <v>32000000</v>
      </c>
      <c r="J667" s="54" t="s">
        <v>42</v>
      </c>
      <c r="K667" s="23" t="s">
        <v>102</v>
      </c>
      <c r="L667" s="26" t="s">
        <v>541</v>
      </c>
    </row>
    <row r="668" spans="1:12" s="90" customFormat="1" ht="42.75" customHeight="1">
      <c r="A668" s="97"/>
      <c r="B668" s="20">
        <v>77111508</v>
      </c>
      <c r="C668" s="21" t="s">
        <v>556</v>
      </c>
      <c r="D668" s="48">
        <v>42401</v>
      </c>
      <c r="E668" s="22" t="s">
        <v>54</v>
      </c>
      <c r="F668" s="100" t="s">
        <v>181</v>
      </c>
      <c r="G668" s="23" t="s">
        <v>419</v>
      </c>
      <c r="H668" s="25">
        <v>30000000</v>
      </c>
      <c r="I668" s="25">
        <v>30000000</v>
      </c>
      <c r="J668" s="23" t="s">
        <v>42</v>
      </c>
      <c r="K668" s="23" t="s">
        <v>42</v>
      </c>
      <c r="L668" s="26" t="s">
        <v>557</v>
      </c>
    </row>
    <row r="669" spans="2:12" s="90" customFormat="1" ht="36.75" customHeight="1">
      <c r="B669" s="92">
        <v>80111600</v>
      </c>
      <c r="C669" s="98" t="s">
        <v>558</v>
      </c>
      <c r="D669" s="103">
        <v>42370</v>
      </c>
      <c r="E669" s="103" t="s">
        <v>559</v>
      </c>
      <c r="F669" s="100" t="s">
        <v>540</v>
      </c>
      <c r="G669" s="23" t="s">
        <v>419</v>
      </c>
      <c r="H669" s="25">
        <v>48000000</v>
      </c>
      <c r="I669" s="25">
        <f>H669</f>
        <v>48000000</v>
      </c>
      <c r="J669" s="101" t="s">
        <v>42</v>
      </c>
      <c r="K669" s="101" t="s">
        <v>102</v>
      </c>
      <c r="L669" s="104" t="s">
        <v>560</v>
      </c>
    </row>
    <row r="670" spans="2:12" s="90" customFormat="1" ht="36" customHeight="1">
      <c r="B670" s="92">
        <v>80111600</v>
      </c>
      <c r="C670" s="98" t="s">
        <v>561</v>
      </c>
      <c r="D670" s="48">
        <v>42370</v>
      </c>
      <c r="E670" s="22" t="s">
        <v>54</v>
      </c>
      <c r="F670" s="24" t="s">
        <v>86</v>
      </c>
      <c r="G670" s="23" t="s">
        <v>419</v>
      </c>
      <c r="H670" s="25">
        <v>580000000</v>
      </c>
      <c r="I670" s="25">
        <f>H670</f>
        <v>580000000</v>
      </c>
      <c r="J670" s="23" t="s">
        <v>42</v>
      </c>
      <c r="K670" s="23" t="s">
        <v>42</v>
      </c>
      <c r="L670" s="26" t="s">
        <v>562</v>
      </c>
    </row>
    <row r="671" spans="2:12" s="90" customFormat="1" ht="28.5" customHeight="1" hidden="1">
      <c r="B671" s="35">
        <v>77131701</v>
      </c>
      <c r="C671" s="21" t="s">
        <v>563</v>
      </c>
      <c r="D671" s="48">
        <v>42050</v>
      </c>
      <c r="E671" s="99">
        <v>42339</v>
      </c>
      <c r="F671" s="24" t="s">
        <v>86</v>
      </c>
      <c r="G671" s="23" t="s">
        <v>419</v>
      </c>
      <c r="H671" s="25">
        <v>0</v>
      </c>
      <c r="I671" s="25">
        <v>0</v>
      </c>
      <c r="J671" s="23" t="s">
        <v>42</v>
      </c>
      <c r="K671" s="23" t="s">
        <v>42</v>
      </c>
      <c r="L671" s="26" t="s">
        <v>562</v>
      </c>
    </row>
    <row r="672" spans="2:12" s="90" customFormat="1" ht="24" customHeight="1">
      <c r="B672" s="35">
        <v>45121521</v>
      </c>
      <c r="C672" s="21" t="s">
        <v>564</v>
      </c>
      <c r="D672" s="48">
        <v>42401</v>
      </c>
      <c r="E672" s="99" t="s">
        <v>114</v>
      </c>
      <c r="F672" s="100" t="s">
        <v>501</v>
      </c>
      <c r="G672" s="23" t="s">
        <v>419</v>
      </c>
      <c r="H672" s="25">
        <v>6000000</v>
      </c>
      <c r="I672" s="25">
        <v>6000000</v>
      </c>
      <c r="J672" s="23" t="s">
        <v>42</v>
      </c>
      <c r="K672" s="23" t="s">
        <v>42</v>
      </c>
      <c r="L672" s="26" t="s">
        <v>562</v>
      </c>
    </row>
    <row r="673" spans="2:12" s="90" customFormat="1" ht="30.75" customHeight="1">
      <c r="B673" s="35">
        <v>43191500</v>
      </c>
      <c r="C673" s="21" t="s">
        <v>565</v>
      </c>
      <c r="D673" s="48">
        <v>42401</v>
      </c>
      <c r="E673" s="99" t="s">
        <v>114</v>
      </c>
      <c r="F673" s="100" t="s">
        <v>501</v>
      </c>
      <c r="G673" s="23" t="s">
        <v>419</v>
      </c>
      <c r="H673" s="25">
        <v>6000000</v>
      </c>
      <c r="I673" s="25">
        <v>6000000</v>
      </c>
      <c r="J673" s="23" t="s">
        <v>42</v>
      </c>
      <c r="K673" s="23" t="s">
        <v>42</v>
      </c>
      <c r="L673" s="26" t="s">
        <v>562</v>
      </c>
    </row>
    <row r="674" spans="2:12" s="90" customFormat="1" ht="24.75" customHeight="1">
      <c r="B674" s="35">
        <v>27112000</v>
      </c>
      <c r="C674" s="21" t="s">
        <v>566</v>
      </c>
      <c r="D674" s="48">
        <v>42401</v>
      </c>
      <c r="E674" s="99" t="s">
        <v>114</v>
      </c>
      <c r="F674" s="100" t="s">
        <v>501</v>
      </c>
      <c r="G674" s="23" t="s">
        <v>419</v>
      </c>
      <c r="H674" s="25">
        <v>5000000</v>
      </c>
      <c r="I674" s="25">
        <v>5000000</v>
      </c>
      <c r="J674" s="23" t="s">
        <v>42</v>
      </c>
      <c r="K674" s="23" t="s">
        <v>42</v>
      </c>
      <c r="L674" s="26" t="s">
        <v>562</v>
      </c>
    </row>
    <row r="675" spans="1:12" s="90" customFormat="1" ht="30" customHeight="1">
      <c r="A675" s="105"/>
      <c r="B675" s="35">
        <v>83111603</v>
      </c>
      <c r="C675" s="21" t="s">
        <v>567</v>
      </c>
      <c r="D675" s="48">
        <v>42370</v>
      </c>
      <c r="E675" s="99" t="s">
        <v>85</v>
      </c>
      <c r="F675" s="24" t="s">
        <v>86</v>
      </c>
      <c r="G675" s="23" t="s">
        <v>419</v>
      </c>
      <c r="H675" s="25">
        <v>7000000</v>
      </c>
      <c r="I675" s="25">
        <v>7000000</v>
      </c>
      <c r="J675" s="23" t="s">
        <v>42</v>
      </c>
      <c r="K675" s="23" t="s">
        <v>42</v>
      </c>
      <c r="L675" s="26" t="s">
        <v>562</v>
      </c>
    </row>
    <row r="676" spans="1:12" s="90" customFormat="1" ht="31.5" customHeight="1">
      <c r="A676" s="105"/>
      <c r="B676" s="35">
        <v>80101604</v>
      </c>
      <c r="C676" s="21" t="s">
        <v>568</v>
      </c>
      <c r="D676" s="48">
        <v>42050</v>
      </c>
      <c r="E676" s="99">
        <v>42339</v>
      </c>
      <c r="F676" s="100" t="s">
        <v>181</v>
      </c>
      <c r="G676" s="23" t="s">
        <v>419</v>
      </c>
      <c r="H676" s="25">
        <v>12000000</v>
      </c>
      <c r="I676" s="25">
        <f>H676</f>
        <v>12000000</v>
      </c>
      <c r="J676" s="23" t="s">
        <v>42</v>
      </c>
      <c r="K676" s="23" t="s">
        <v>42</v>
      </c>
      <c r="L676" s="26" t="s">
        <v>562</v>
      </c>
    </row>
    <row r="677" spans="1:12" s="90" customFormat="1" ht="38.25" customHeight="1">
      <c r="A677" s="105"/>
      <c r="B677" s="35">
        <v>93141801</v>
      </c>
      <c r="C677" s="21" t="s">
        <v>569</v>
      </c>
      <c r="D677" s="48">
        <v>42401</v>
      </c>
      <c r="E677" s="99" t="s">
        <v>54</v>
      </c>
      <c r="F677" s="24" t="s">
        <v>86</v>
      </c>
      <c r="G677" s="23" t="s">
        <v>419</v>
      </c>
      <c r="H677" s="25">
        <v>133000000</v>
      </c>
      <c r="I677" s="25">
        <f>H677</f>
        <v>133000000</v>
      </c>
      <c r="J677" s="23" t="s">
        <v>42</v>
      </c>
      <c r="K677" s="23" t="s">
        <v>42</v>
      </c>
      <c r="L677" s="26" t="s">
        <v>562</v>
      </c>
    </row>
    <row r="678" spans="1:12" s="90" customFormat="1" ht="24.75" customHeight="1">
      <c r="A678" s="97"/>
      <c r="B678" s="92">
        <v>77101700</v>
      </c>
      <c r="C678" s="98" t="s">
        <v>570</v>
      </c>
      <c r="D678" s="103">
        <v>42401</v>
      </c>
      <c r="E678" s="103" t="s">
        <v>54</v>
      </c>
      <c r="F678" s="100" t="s">
        <v>540</v>
      </c>
      <c r="G678" s="23" t="s">
        <v>419</v>
      </c>
      <c r="H678" s="25">
        <v>55000000</v>
      </c>
      <c r="I678" s="25">
        <v>55000000</v>
      </c>
      <c r="J678" s="101" t="s">
        <v>42</v>
      </c>
      <c r="K678" s="101" t="s">
        <v>102</v>
      </c>
      <c r="L678" s="104" t="s">
        <v>573</v>
      </c>
    </row>
    <row r="679" spans="2:12" s="90" customFormat="1" ht="24.75" customHeight="1">
      <c r="B679" s="92" t="s">
        <v>571</v>
      </c>
      <c r="C679" s="98" t="s">
        <v>572</v>
      </c>
      <c r="D679" s="103">
        <v>42430</v>
      </c>
      <c r="E679" s="103" t="s">
        <v>36</v>
      </c>
      <c r="F679" s="100" t="s">
        <v>540</v>
      </c>
      <c r="G679" s="23" t="s">
        <v>419</v>
      </c>
      <c r="H679" s="25">
        <v>20000000</v>
      </c>
      <c r="I679" s="25">
        <v>20000000</v>
      </c>
      <c r="J679" s="101" t="s">
        <v>42</v>
      </c>
      <c r="K679" s="101" t="s">
        <v>102</v>
      </c>
      <c r="L679" s="104" t="s">
        <v>573</v>
      </c>
    </row>
    <row r="680" spans="2:12" s="90" customFormat="1" ht="51.75" customHeight="1">
      <c r="B680" s="92" t="s">
        <v>574</v>
      </c>
      <c r="C680" s="98" t="s">
        <v>575</v>
      </c>
      <c r="D680" s="103">
        <v>42461</v>
      </c>
      <c r="E680" s="103" t="s">
        <v>161</v>
      </c>
      <c r="F680" s="100" t="s">
        <v>501</v>
      </c>
      <c r="G680" s="23" t="s">
        <v>419</v>
      </c>
      <c r="H680" s="25">
        <v>25000000</v>
      </c>
      <c r="I680" s="25">
        <v>25000000</v>
      </c>
      <c r="J680" s="101" t="s">
        <v>42</v>
      </c>
      <c r="K680" s="101" t="s">
        <v>102</v>
      </c>
      <c r="L680" s="104" t="s">
        <v>576</v>
      </c>
    </row>
    <row r="681" spans="2:12" s="90" customFormat="1" ht="30.75" customHeight="1">
      <c r="B681" s="92">
        <v>77111600</v>
      </c>
      <c r="C681" s="98" t="s">
        <v>577</v>
      </c>
      <c r="D681" s="103">
        <v>36951</v>
      </c>
      <c r="E681" s="103">
        <v>42217</v>
      </c>
      <c r="F681" s="100" t="s">
        <v>540</v>
      </c>
      <c r="G681" s="23" t="s">
        <v>419</v>
      </c>
      <c r="H681" s="25">
        <v>55000000</v>
      </c>
      <c r="I681" s="25">
        <v>55000000</v>
      </c>
      <c r="J681" s="101" t="s">
        <v>42</v>
      </c>
      <c r="K681" s="101" t="s">
        <v>102</v>
      </c>
      <c r="L681" s="104" t="s">
        <v>576</v>
      </c>
    </row>
    <row r="682" spans="2:12" s="90" customFormat="1" ht="28.5" customHeight="1" hidden="1">
      <c r="B682" s="92">
        <v>47121700</v>
      </c>
      <c r="C682" s="98" t="s">
        <v>578</v>
      </c>
      <c r="D682" s="103">
        <v>42430</v>
      </c>
      <c r="E682" s="103" t="s">
        <v>32</v>
      </c>
      <c r="F682" s="100" t="s">
        <v>501</v>
      </c>
      <c r="G682" s="23" t="s">
        <v>419</v>
      </c>
      <c r="H682" s="25">
        <v>24350000</v>
      </c>
      <c r="I682" s="25">
        <f>H682</f>
        <v>24350000</v>
      </c>
      <c r="J682" s="101" t="s">
        <v>42</v>
      </c>
      <c r="K682" s="101" t="s">
        <v>102</v>
      </c>
      <c r="L682" s="104" t="s">
        <v>579</v>
      </c>
    </row>
    <row r="683" spans="2:12" s="90" customFormat="1" ht="28.5" customHeight="1" hidden="1">
      <c r="B683" s="92">
        <v>43202206</v>
      </c>
      <c r="C683" s="98" t="s">
        <v>580</v>
      </c>
      <c r="D683" s="103">
        <v>42401</v>
      </c>
      <c r="E683" s="103" t="s">
        <v>32</v>
      </c>
      <c r="F683" s="100" t="s">
        <v>501</v>
      </c>
      <c r="G683" s="23" t="s">
        <v>419</v>
      </c>
      <c r="H683" s="25">
        <v>23246000</v>
      </c>
      <c r="I683" s="25">
        <f>H683</f>
        <v>23246000</v>
      </c>
      <c r="J683" s="101" t="s">
        <v>42</v>
      </c>
      <c r="K683" s="101" t="s">
        <v>102</v>
      </c>
      <c r="L683" s="104" t="s">
        <v>579</v>
      </c>
    </row>
    <row r="684" spans="2:12" s="90" customFormat="1" ht="60">
      <c r="B684" s="92">
        <v>95101900</v>
      </c>
      <c r="C684" s="106" t="s">
        <v>863</v>
      </c>
      <c r="D684" s="103">
        <v>42430</v>
      </c>
      <c r="E684" s="103" t="s">
        <v>32</v>
      </c>
      <c r="F684" s="100" t="s">
        <v>30</v>
      </c>
      <c r="G684" s="101" t="s">
        <v>419</v>
      </c>
      <c r="H684" s="25">
        <v>1000000000</v>
      </c>
      <c r="I684" s="25">
        <v>1000000000</v>
      </c>
      <c r="J684" s="101" t="s">
        <v>42</v>
      </c>
      <c r="K684" s="101" t="s">
        <v>102</v>
      </c>
      <c r="L684" s="104" t="s">
        <v>573</v>
      </c>
    </row>
    <row r="685" spans="2:12" s="90" customFormat="1" ht="42" customHeight="1">
      <c r="B685" s="92">
        <v>77111600</v>
      </c>
      <c r="C685" s="107" t="s">
        <v>581</v>
      </c>
      <c r="D685" s="103">
        <v>42430</v>
      </c>
      <c r="E685" s="103" t="s">
        <v>36</v>
      </c>
      <c r="F685" s="100" t="s">
        <v>540</v>
      </c>
      <c r="G685" s="101" t="s">
        <v>419</v>
      </c>
      <c r="H685" s="25">
        <v>200000000</v>
      </c>
      <c r="I685" s="25">
        <v>200000000</v>
      </c>
      <c r="J685" s="101" t="s">
        <v>42</v>
      </c>
      <c r="K685" s="101" t="s">
        <v>102</v>
      </c>
      <c r="L685" s="104" t="s">
        <v>573</v>
      </c>
    </row>
    <row r="686" spans="2:12" s="90" customFormat="1" ht="35.25" customHeight="1">
      <c r="B686" s="92" t="s">
        <v>582</v>
      </c>
      <c r="C686" s="107" t="s">
        <v>583</v>
      </c>
      <c r="D686" s="103">
        <v>42401</v>
      </c>
      <c r="E686" s="103" t="s">
        <v>54</v>
      </c>
      <c r="F686" s="100" t="s">
        <v>540</v>
      </c>
      <c r="G686" s="101" t="s">
        <v>419</v>
      </c>
      <c r="H686" s="25">
        <v>420000000</v>
      </c>
      <c r="I686" s="25">
        <v>420000000</v>
      </c>
      <c r="J686" s="101" t="s">
        <v>42</v>
      </c>
      <c r="K686" s="101" t="s">
        <v>102</v>
      </c>
      <c r="L686" s="104" t="s">
        <v>576</v>
      </c>
    </row>
    <row r="687" spans="1:12" s="90" customFormat="1" ht="16.5" customHeight="1">
      <c r="A687" s="97"/>
      <c r="B687" s="20">
        <v>93151611</v>
      </c>
      <c r="C687" s="21" t="s">
        <v>584</v>
      </c>
      <c r="D687" s="48">
        <v>42370</v>
      </c>
      <c r="E687" s="22" t="s">
        <v>85</v>
      </c>
      <c r="F687" s="100" t="s">
        <v>540</v>
      </c>
      <c r="G687" s="101" t="s">
        <v>419</v>
      </c>
      <c r="H687" s="25">
        <v>1300000000</v>
      </c>
      <c r="I687" s="25">
        <f aca="true" t="shared" si="2" ref="I687:I693">H687</f>
        <v>1300000000</v>
      </c>
      <c r="J687" s="23" t="s">
        <v>42</v>
      </c>
      <c r="K687" s="23" t="s">
        <v>42</v>
      </c>
      <c r="L687" s="61" t="s">
        <v>585</v>
      </c>
    </row>
    <row r="688" spans="2:12" s="90" customFormat="1" ht="16.5" customHeight="1">
      <c r="B688" s="20">
        <v>76122300</v>
      </c>
      <c r="C688" s="21" t="s">
        <v>586</v>
      </c>
      <c r="D688" s="48">
        <v>42401</v>
      </c>
      <c r="E688" s="22" t="s">
        <v>54</v>
      </c>
      <c r="F688" s="100" t="s">
        <v>540</v>
      </c>
      <c r="G688" s="101" t="s">
        <v>419</v>
      </c>
      <c r="H688" s="25">
        <v>240000000</v>
      </c>
      <c r="I688" s="25">
        <f t="shared" si="2"/>
        <v>240000000</v>
      </c>
      <c r="J688" s="23" t="s">
        <v>42</v>
      </c>
      <c r="K688" s="23" t="s">
        <v>42</v>
      </c>
      <c r="L688" s="61" t="s">
        <v>585</v>
      </c>
    </row>
    <row r="689" spans="2:12" s="90" customFormat="1" ht="16.5" customHeight="1">
      <c r="B689" s="20">
        <v>81102700</v>
      </c>
      <c r="C689" s="21" t="s">
        <v>587</v>
      </c>
      <c r="D689" s="48">
        <v>42491</v>
      </c>
      <c r="E689" s="22" t="s">
        <v>79</v>
      </c>
      <c r="F689" s="100" t="s">
        <v>501</v>
      </c>
      <c r="G689" s="101" t="s">
        <v>419</v>
      </c>
      <c r="H689" s="25">
        <v>10000000</v>
      </c>
      <c r="I689" s="25">
        <f t="shared" si="2"/>
        <v>10000000</v>
      </c>
      <c r="J689" s="23" t="s">
        <v>42</v>
      </c>
      <c r="K689" s="23" t="s">
        <v>42</v>
      </c>
      <c r="L689" s="61" t="s">
        <v>585</v>
      </c>
    </row>
    <row r="690" spans="2:12" s="90" customFormat="1" ht="33" customHeight="1">
      <c r="B690" s="20">
        <v>72141505</v>
      </c>
      <c r="C690" s="21" t="s">
        <v>588</v>
      </c>
      <c r="D690" s="48">
        <v>42401</v>
      </c>
      <c r="E690" s="22" t="s">
        <v>54</v>
      </c>
      <c r="F690" s="100" t="s">
        <v>181</v>
      </c>
      <c r="G690" s="101" t="s">
        <v>419</v>
      </c>
      <c r="H690" s="25">
        <v>90000000</v>
      </c>
      <c r="I690" s="25">
        <f t="shared" si="2"/>
        <v>90000000</v>
      </c>
      <c r="J690" s="23" t="s">
        <v>42</v>
      </c>
      <c r="K690" s="23" t="s">
        <v>42</v>
      </c>
      <c r="L690" s="61" t="s">
        <v>585</v>
      </c>
    </row>
    <row r="691" spans="2:12" s="90" customFormat="1" ht="27" customHeight="1">
      <c r="B691" s="20">
        <v>93151611</v>
      </c>
      <c r="C691" s="21" t="s">
        <v>589</v>
      </c>
      <c r="D691" s="48">
        <v>42370</v>
      </c>
      <c r="E691" s="22" t="s">
        <v>85</v>
      </c>
      <c r="F691" s="100" t="s">
        <v>540</v>
      </c>
      <c r="G691" s="101" t="s">
        <v>419</v>
      </c>
      <c r="H691" s="25">
        <v>112000000</v>
      </c>
      <c r="I691" s="25">
        <f t="shared" si="2"/>
        <v>112000000</v>
      </c>
      <c r="J691" s="23" t="s">
        <v>42</v>
      </c>
      <c r="K691" s="23" t="s">
        <v>42</v>
      </c>
      <c r="L691" s="61" t="s">
        <v>585</v>
      </c>
    </row>
    <row r="692" spans="1:12" s="90" customFormat="1" ht="31.5" customHeight="1">
      <c r="A692" s="97"/>
      <c r="B692" s="92" t="s">
        <v>864</v>
      </c>
      <c r="C692" s="21" t="s">
        <v>590</v>
      </c>
      <c r="D692" s="48">
        <v>42370</v>
      </c>
      <c r="E692" s="23" t="s">
        <v>85</v>
      </c>
      <c r="F692" s="24" t="s">
        <v>540</v>
      </c>
      <c r="G692" s="23" t="s">
        <v>419</v>
      </c>
      <c r="H692" s="25">
        <v>150000000</v>
      </c>
      <c r="I692" s="25">
        <f t="shared" si="2"/>
        <v>150000000</v>
      </c>
      <c r="J692" s="23" t="s">
        <v>400</v>
      </c>
      <c r="K692" s="23" t="s">
        <v>82</v>
      </c>
      <c r="L692" s="61" t="s">
        <v>591</v>
      </c>
    </row>
    <row r="693" spans="1:12" s="90" customFormat="1" ht="31.5" customHeight="1">
      <c r="A693" s="108"/>
      <c r="B693" s="20">
        <v>83101500</v>
      </c>
      <c r="C693" s="21" t="s">
        <v>592</v>
      </c>
      <c r="D693" s="48">
        <v>42370</v>
      </c>
      <c r="E693" s="99" t="s">
        <v>85</v>
      </c>
      <c r="F693" s="100" t="s">
        <v>540</v>
      </c>
      <c r="G693" s="101" t="s">
        <v>419</v>
      </c>
      <c r="H693" s="25">
        <v>50000000</v>
      </c>
      <c r="I693" s="25">
        <f t="shared" si="2"/>
        <v>50000000</v>
      </c>
      <c r="J693" s="23" t="s">
        <v>400</v>
      </c>
      <c r="K693" s="23" t="s">
        <v>82</v>
      </c>
      <c r="L693" s="61" t="s">
        <v>591</v>
      </c>
    </row>
    <row r="694" spans="1:12" s="90" customFormat="1" ht="36.75" customHeight="1">
      <c r="A694" s="108"/>
      <c r="B694" s="92" t="s">
        <v>865</v>
      </c>
      <c r="C694" s="62" t="s">
        <v>593</v>
      </c>
      <c r="D694" s="48">
        <v>42430</v>
      </c>
      <c r="E694" s="23" t="s">
        <v>36</v>
      </c>
      <c r="F694" s="62" t="s">
        <v>594</v>
      </c>
      <c r="G694" s="23" t="s">
        <v>419</v>
      </c>
      <c r="H694" s="25">
        <v>550000000</v>
      </c>
      <c r="I694" s="25">
        <v>550000000</v>
      </c>
      <c r="J694" s="23" t="s">
        <v>400</v>
      </c>
      <c r="K694" s="23" t="s">
        <v>82</v>
      </c>
      <c r="L694" s="109" t="s">
        <v>579</v>
      </c>
    </row>
    <row r="695" spans="1:12" s="90" customFormat="1" ht="36.75" customHeight="1">
      <c r="A695" s="108"/>
      <c r="B695" s="92" t="s">
        <v>865</v>
      </c>
      <c r="C695" s="21" t="s">
        <v>595</v>
      </c>
      <c r="D695" s="48">
        <v>42401</v>
      </c>
      <c r="E695" s="23" t="s">
        <v>85</v>
      </c>
      <c r="F695" s="24" t="s">
        <v>540</v>
      </c>
      <c r="G695" s="23" t="s">
        <v>419</v>
      </c>
      <c r="H695" s="25">
        <v>1100000000</v>
      </c>
      <c r="I695" s="25">
        <f>H695</f>
        <v>1100000000</v>
      </c>
      <c r="J695" s="23" t="s">
        <v>400</v>
      </c>
      <c r="K695" s="23" t="s">
        <v>82</v>
      </c>
      <c r="L695" s="26" t="s">
        <v>596</v>
      </c>
    </row>
    <row r="696" spans="1:12" s="39" customFormat="1" ht="36.75" customHeight="1">
      <c r="A696" s="65"/>
      <c r="B696" s="20">
        <v>80111620</v>
      </c>
      <c r="C696" s="21" t="s">
        <v>597</v>
      </c>
      <c r="D696" s="110" t="s">
        <v>598</v>
      </c>
      <c r="E696" s="110" t="s">
        <v>54</v>
      </c>
      <c r="F696" s="24" t="s">
        <v>599</v>
      </c>
      <c r="G696" s="23" t="s">
        <v>419</v>
      </c>
      <c r="H696" s="25">
        <v>38000000</v>
      </c>
      <c r="I696" s="25">
        <v>38000000</v>
      </c>
      <c r="J696" s="23" t="s">
        <v>29</v>
      </c>
      <c r="K696" s="23" t="s">
        <v>82</v>
      </c>
      <c r="L696" s="47" t="s">
        <v>600</v>
      </c>
    </row>
    <row r="697" spans="2:12" s="39" customFormat="1" ht="35.25" customHeight="1">
      <c r="B697" s="20">
        <v>81111504</v>
      </c>
      <c r="C697" s="21" t="s">
        <v>601</v>
      </c>
      <c r="D697" s="110" t="s">
        <v>598</v>
      </c>
      <c r="E697" s="110" t="s">
        <v>85</v>
      </c>
      <c r="F697" s="24" t="s">
        <v>599</v>
      </c>
      <c r="G697" s="23" t="s">
        <v>419</v>
      </c>
      <c r="H697" s="25">
        <v>25000000</v>
      </c>
      <c r="I697" s="25">
        <v>25000000</v>
      </c>
      <c r="J697" s="23" t="s">
        <v>29</v>
      </c>
      <c r="K697" s="23" t="s">
        <v>82</v>
      </c>
      <c r="L697" s="47" t="s">
        <v>602</v>
      </c>
    </row>
    <row r="698" spans="2:12" s="39" customFormat="1" ht="36.75" customHeight="1">
      <c r="B698" s="20">
        <v>85131708</v>
      </c>
      <c r="C698" s="21" t="s">
        <v>603</v>
      </c>
      <c r="D698" s="110" t="s">
        <v>598</v>
      </c>
      <c r="E698" s="110" t="s">
        <v>32</v>
      </c>
      <c r="F698" s="24" t="s">
        <v>604</v>
      </c>
      <c r="G698" s="23" t="s">
        <v>419</v>
      </c>
      <c r="H698" s="25">
        <v>51750000</v>
      </c>
      <c r="I698" s="25">
        <v>51750000</v>
      </c>
      <c r="J698" s="23" t="s">
        <v>29</v>
      </c>
      <c r="K698" s="23" t="s">
        <v>82</v>
      </c>
      <c r="L698" s="47" t="s">
        <v>605</v>
      </c>
    </row>
    <row r="699" spans="1:12" s="39" customFormat="1" ht="42" customHeight="1">
      <c r="A699" s="65"/>
      <c r="B699" s="20">
        <v>80111620</v>
      </c>
      <c r="C699" s="21" t="s">
        <v>606</v>
      </c>
      <c r="D699" s="110" t="s">
        <v>598</v>
      </c>
      <c r="E699" s="89">
        <v>42734</v>
      </c>
      <c r="F699" s="24" t="s">
        <v>607</v>
      </c>
      <c r="G699" s="23" t="s">
        <v>608</v>
      </c>
      <c r="H699" s="25">
        <v>235000000</v>
      </c>
      <c r="I699" s="25">
        <v>235000000</v>
      </c>
      <c r="J699" s="23" t="s">
        <v>42</v>
      </c>
      <c r="K699" s="23" t="s">
        <v>102</v>
      </c>
      <c r="L699" s="61" t="s">
        <v>609</v>
      </c>
    </row>
    <row r="700" spans="2:12" s="39" customFormat="1" ht="51" customHeight="1">
      <c r="B700" s="20">
        <v>80141802</v>
      </c>
      <c r="C700" s="21" t="s">
        <v>610</v>
      </c>
      <c r="D700" s="110" t="s">
        <v>598</v>
      </c>
      <c r="E700" s="89">
        <v>42734</v>
      </c>
      <c r="F700" s="24" t="s">
        <v>611</v>
      </c>
      <c r="G700" s="23" t="s">
        <v>608</v>
      </c>
      <c r="H700" s="25">
        <v>20000000</v>
      </c>
      <c r="I700" s="25">
        <f>+H700</f>
        <v>20000000</v>
      </c>
      <c r="J700" s="23" t="s">
        <v>42</v>
      </c>
      <c r="K700" s="23" t="s">
        <v>102</v>
      </c>
      <c r="L700" s="61" t="s">
        <v>612</v>
      </c>
    </row>
    <row r="701" spans="2:12" s="39" customFormat="1" ht="24">
      <c r="B701" s="20">
        <v>81112006</v>
      </c>
      <c r="C701" s="21" t="s">
        <v>613</v>
      </c>
      <c r="D701" s="110" t="s">
        <v>598</v>
      </c>
      <c r="E701" s="89">
        <v>42734</v>
      </c>
      <c r="F701" s="24" t="s">
        <v>607</v>
      </c>
      <c r="G701" s="23" t="s">
        <v>608</v>
      </c>
      <c r="H701" s="25">
        <v>5000000</v>
      </c>
      <c r="I701" s="25">
        <v>5000000</v>
      </c>
      <c r="J701" s="23" t="s">
        <v>42</v>
      </c>
      <c r="K701" s="23" t="s">
        <v>102</v>
      </c>
      <c r="L701" s="61" t="s">
        <v>614</v>
      </c>
    </row>
    <row r="702" spans="1:12" s="39" customFormat="1" ht="60">
      <c r="A702" s="65"/>
      <c r="B702" s="20">
        <v>81102702</v>
      </c>
      <c r="C702" s="21" t="s">
        <v>1206</v>
      </c>
      <c r="D702" s="110" t="s">
        <v>598</v>
      </c>
      <c r="E702" s="23" t="s">
        <v>54</v>
      </c>
      <c r="F702" s="24" t="s">
        <v>229</v>
      </c>
      <c r="G702" s="23" t="s">
        <v>419</v>
      </c>
      <c r="H702" s="25">
        <v>29292000</v>
      </c>
      <c r="I702" s="25">
        <v>29292000</v>
      </c>
      <c r="J702" s="23" t="s">
        <v>384</v>
      </c>
      <c r="K702" s="23" t="s">
        <v>43</v>
      </c>
      <c r="L702" s="26" t="s">
        <v>615</v>
      </c>
    </row>
    <row r="703" spans="2:12" s="39" customFormat="1" ht="79.5" customHeight="1">
      <c r="B703" s="20">
        <v>85101707</v>
      </c>
      <c r="C703" s="56" t="s">
        <v>1207</v>
      </c>
      <c r="D703" s="110" t="s">
        <v>598</v>
      </c>
      <c r="E703" s="23" t="s">
        <v>54</v>
      </c>
      <c r="F703" s="24" t="s">
        <v>229</v>
      </c>
      <c r="G703" s="23" t="s">
        <v>419</v>
      </c>
      <c r="H703" s="25">
        <v>29292000</v>
      </c>
      <c r="I703" s="25">
        <v>29292000</v>
      </c>
      <c r="J703" s="23" t="s">
        <v>384</v>
      </c>
      <c r="K703" s="23" t="s">
        <v>43</v>
      </c>
      <c r="L703" s="26" t="s">
        <v>615</v>
      </c>
    </row>
    <row r="704" spans="2:12" s="39" customFormat="1" ht="91.5" customHeight="1">
      <c r="B704" s="20">
        <v>85101707</v>
      </c>
      <c r="C704" s="56" t="s">
        <v>1208</v>
      </c>
      <c r="D704" s="110" t="s">
        <v>598</v>
      </c>
      <c r="E704" s="23" t="s">
        <v>54</v>
      </c>
      <c r="F704" s="24" t="s">
        <v>229</v>
      </c>
      <c r="G704" s="23" t="s">
        <v>419</v>
      </c>
      <c r="H704" s="25">
        <v>29292000</v>
      </c>
      <c r="I704" s="25">
        <v>29292000</v>
      </c>
      <c r="J704" s="23" t="s">
        <v>384</v>
      </c>
      <c r="K704" s="23" t="s">
        <v>43</v>
      </c>
      <c r="L704" s="26" t="s">
        <v>615</v>
      </c>
    </row>
    <row r="705" spans="2:12" s="39" customFormat="1" ht="68.25" customHeight="1">
      <c r="B705" s="20">
        <v>85101707</v>
      </c>
      <c r="C705" s="56" t="s">
        <v>1209</v>
      </c>
      <c r="D705" s="110" t="s">
        <v>598</v>
      </c>
      <c r="E705" s="23" t="s">
        <v>54</v>
      </c>
      <c r="F705" s="24" t="s">
        <v>229</v>
      </c>
      <c r="G705" s="23" t="s">
        <v>419</v>
      </c>
      <c r="H705" s="25">
        <v>29292000</v>
      </c>
      <c r="I705" s="25">
        <v>29292000</v>
      </c>
      <c r="J705" s="23" t="s">
        <v>384</v>
      </c>
      <c r="K705" s="23" t="s">
        <v>43</v>
      </c>
      <c r="L705" s="26" t="s">
        <v>615</v>
      </c>
    </row>
    <row r="706" spans="2:12" s="39" customFormat="1" ht="71.25" customHeight="1">
      <c r="B706" s="20">
        <v>85101707</v>
      </c>
      <c r="C706" s="56" t="s">
        <v>1209</v>
      </c>
      <c r="D706" s="110" t="s">
        <v>598</v>
      </c>
      <c r="E706" s="23" t="s">
        <v>54</v>
      </c>
      <c r="F706" s="24" t="s">
        <v>229</v>
      </c>
      <c r="G706" s="23" t="s">
        <v>419</v>
      </c>
      <c r="H706" s="25">
        <v>29292000</v>
      </c>
      <c r="I706" s="25">
        <v>29292000</v>
      </c>
      <c r="J706" s="23" t="s">
        <v>384</v>
      </c>
      <c r="K706" s="23" t="s">
        <v>43</v>
      </c>
      <c r="L706" s="26" t="s">
        <v>615</v>
      </c>
    </row>
    <row r="707" spans="2:12" s="39" customFormat="1" ht="72.75" customHeight="1">
      <c r="B707" s="20">
        <v>85101707</v>
      </c>
      <c r="C707" s="56" t="s">
        <v>1209</v>
      </c>
      <c r="D707" s="110" t="s">
        <v>598</v>
      </c>
      <c r="E707" s="23" t="s">
        <v>173</v>
      </c>
      <c r="F707" s="24" t="s">
        <v>229</v>
      </c>
      <c r="G707" s="23" t="s">
        <v>419</v>
      </c>
      <c r="H707" s="25">
        <f>23189500+350500</f>
        <v>23540000</v>
      </c>
      <c r="I707" s="25">
        <v>23540000</v>
      </c>
      <c r="J707" s="23" t="s">
        <v>384</v>
      </c>
      <c r="K707" s="23" t="s">
        <v>43</v>
      </c>
      <c r="L707" s="26" t="s">
        <v>615</v>
      </c>
    </row>
    <row r="708" spans="1:12" s="39" customFormat="1" ht="27" customHeight="1">
      <c r="A708" s="65"/>
      <c r="B708" s="20">
        <v>85121502</v>
      </c>
      <c r="C708" s="21" t="s">
        <v>616</v>
      </c>
      <c r="D708" s="110" t="s">
        <v>598</v>
      </c>
      <c r="E708" s="23" t="s">
        <v>173</v>
      </c>
      <c r="F708" s="24" t="s">
        <v>229</v>
      </c>
      <c r="G708" s="23" t="s">
        <v>419</v>
      </c>
      <c r="H708" s="25">
        <v>1000000000</v>
      </c>
      <c r="I708" s="25">
        <v>1630000000</v>
      </c>
      <c r="J708" s="23" t="s">
        <v>384</v>
      </c>
      <c r="K708" s="23" t="s">
        <v>43</v>
      </c>
      <c r="L708" s="26" t="s">
        <v>617</v>
      </c>
    </row>
    <row r="709" spans="2:12" s="39" customFormat="1" ht="27" customHeight="1">
      <c r="B709" s="20">
        <v>85101503</v>
      </c>
      <c r="C709" s="21" t="s">
        <v>618</v>
      </c>
      <c r="D709" s="110" t="s">
        <v>598</v>
      </c>
      <c r="E709" s="23" t="s">
        <v>173</v>
      </c>
      <c r="F709" s="24" t="s">
        <v>229</v>
      </c>
      <c r="G709" s="23" t="s">
        <v>419</v>
      </c>
      <c r="H709" s="25">
        <v>1000000000</v>
      </c>
      <c r="I709" s="25">
        <v>1630000000</v>
      </c>
      <c r="J709" s="23" t="s">
        <v>384</v>
      </c>
      <c r="K709" s="23" t="s">
        <v>43</v>
      </c>
      <c r="L709" s="26" t="s">
        <v>617</v>
      </c>
    </row>
    <row r="710" spans="1:12" s="39" customFormat="1" ht="31.5" customHeight="1">
      <c r="A710" s="65"/>
      <c r="B710" s="20">
        <v>85111512</v>
      </c>
      <c r="C710" s="21" t="s">
        <v>1210</v>
      </c>
      <c r="D710" s="110" t="s">
        <v>598</v>
      </c>
      <c r="E710" s="23" t="s">
        <v>173</v>
      </c>
      <c r="F710" s="24" t="s">
        <v>619</v>
      </c>
      <c r="G710" s="23" t="s">
        <v>174</v>
      </c>
      <c r="H710" s="25">
        <v>110000000</v>
      </c>
      <c r="I710" s="25">
        <v>110000000</v>
      </c>
      <c r="J710" s="23" t="s">
        <v>102</v>
      </c>
      <c r="K710" s="23" t="s">
        <v>102</v>
      </c>
      <c r="L710" s="111" t="s">
        <v>620</v>
      </c>
    </row>
    <row r="711" spans="2:12" s="39" customFormat="1" ht="50.25" customHeight="1">
      <c r="B711" s="20">
        <v>85161502</v>
      </c>
      <c r="C711" s="21" t="s">
        <v>1211</v>
      </c>
      <c r="D711" s="110" t="s">
        <v>598</v>
      </c>
      <c r="E711" s="23" t="s">
        <v>54</v>
      </c>
      <c r="F711" s="24" t="s">
        <v>599</v>
      </c>
      <c r="G711" s="23" t="s">
        <v>174</v>
      </c>
      <c r="H711" s="25">
        <v>15000000</v>
      </c>
      <c r="I711" s="25">
        <v>15000000</v>
      </c>
      <c r="J711" s="23" t="s">
        <v>102</v>
      </c>
      <c r="K711" s="23" t="s">
        <v>102</v>
      </c>
      <c r="L711" s="111" t="s">
        <v>620</v>
      </c>
    </row>
    <row r="712" spans="2:12" s="40" customFormat="1" ht="58.5" customHeight="1">
      <c r="B712" s="20">
        <v>82121505</v>
      </c>
      <c r="C712" s="21" t="s">
        <v>621</v>
      </c>
      <c r="D712" s="110" t="s">
        <v>598</v>
      </c>
      <c r="E712" s="23" t="s">
        <v>173</v>
      </c>
      <c r="F712" s="24" t="s">
        <v>599</v>
      </c>
      <c r="G712" s="23" t="s">
        <v>174</v>
      </c>
      <c r="H712" s="25">
        <v>5000000</v>
      </c>
      <c r="I712" s="25">
        <v>5000000</v>
      </c>
      <c r="J712" s="23" t="s">
        <v>102</v>
      </c>
      <c r="K712" s="23" t="s">
        <v>102</v>
      </c>
      <c r="L712" s="111" t="s">
        <v>620</v>
      </c>
    </row>
    <row r="713" spans="2:12" s="39" customFormat="1" ht="57" customHeight="1">
      <c r="B713" s="20">
        <v>85101601</v>
      </c>
      <c r="C713" s="21" t="s">
        <v>622</v>
      </c>
      <c r="D713" s="110" t="s">
        <v>598</v>
      </c>
      <c r="E713" s="23" t="s">
        <v>54</v>
      </c>
      <c r="F713" s="24" t="s">
        <v>599</v>
      </c>
      <c r="G713" s="23" t="s">
        <v>174</v>
      </c>
      <c r="H713" s="25">
        <v>26855004</v>
      </c>
      <c r="I713" s="25">
        <v>26855004</v>
      </c>
      <c r="J713" s="23" t="s">
        <v>102</v>
      </c>
      <c r="K713" s="23" t="s">
        <v>102</v>
      </c>
      <c r="L713" s="111" t="s">
        <v>620</v>
      </c>
    </row>
    <row r="714" spans="2:12" s="39" customFormat="1" ht="66" customHeight="1">
      <c r="B714" s="20">
        <v>85101604</v>
      </c>
      <c r="C714" s="21" t="s">
        <v>623</v>
      </c>
      <c r="D714" s="110" t="s">
        <v>598</v>
      </c>
      <c r="E714" s="23" t="s">
        <v>173</v>
      </c>
      <c r="F714" s="24" t="s">
        <v>599</v>
      </c>
      <c r="G714" s="23" t="s">
        <v>174</v>
      </c>
      <c r="H714" s="25">
        <v>10000000</v>
      </c>
      <c r="I714" s="25">
        <v>10000000</v>
      </c>
      <c r="J714" s="23" t="s">
        <v>102</v>
      </c>
      <c r="K714" s="23" t="s">
        <v>102</v>
      </c>
      <c r="L714" s="111" t="s">
        <v>620</v>
      </c>
    </row>
    <row r="715" spans="2:12" s="39" customFormat="1" ht="57.75" customHeight="1">
      <c r="B715" s="20">
        <v>85101604</v>
      </c>
      <c r="C715" s="21" t="s">
        <v>624</v>
      </c>
      <c r="D715" s="110" t="s">
        <v>598</v>
      </c>
      <c r="E715" s="23" t="s">
        <v>173</v>
      </c>
      <c r="F715" s="24" t="s">
        <v>599</v>
      </c>
      <c r="G715" s="23" t="s">
        <v>174</v>
      </c>
      <c r="H715" s="25">
        <v>9632966</v>
      </c>
      <c r="I715" s="25">
        <v>9632966</v>
      </c>
      <c r="J715" s="23" t="s">
        <v>102</v>
      </c>
      <c r="K715" s="23" t="s">
        <v>102</v>
      </c>
      <c r="L715" s="111" t="s">
        <v>620</v>
      </c>
    </row>
    <row r="716" spans="2:12" s="39" customFormat="1" ht="40.5" customHeight="1">
      <c r="B716" s="35">
        <v>86141501</v>
      </c>
      <c r="C716" s="21" t="s">
        <v>625</v>
      </c>
      <c r="D716" s="110" t="s">
        <v>598</v>
      </c>
      <c r="E716" s="23" t="s">
        <v>626</v>
      </c>
      <c r="F716" s="24" t="s">
        <v>40</v>
      </c>
      <c r="G716" s="23" t="s">
        <v>174</v>
      </c>
      <c r="H716" s="25">
        <v>5000000</v>
      </c>
      <c r="I716" s="25">
        <v>5000000</v>
      </c>
      <c r="J716" s="23" t="s">
        <v>29</v>
      </c>
      <c r="K716" s="23" t="s">
        <v>29</v>
      </c>
      <c r="L716" s="47" t="s">
        <v>627</v>
      </c>
    </row>
    <row r="717" spans="2:12" s="39" customFormat="1" ht="40.5" customHeight="1">
      <c r="B717" s="20">
        <v>85101706</v>
      </c>
      <c r="C717" s="21" t="s">
        <v>628</v>
      </c>
      <c r="D717" s="110" t="s">
        <v>598</v>
      </c>
      <c r="E717" s="23" t="s">
        <v>626</v>
      </c>
      <c r="F717" s="24" t="s">
        <v>40</v>
      </c>
      <c r="G717" s="23" t="s">
        <v>174</v>
      </c>
      <c r="H717" s="25">
        <v>6000000</v>
      </c>
      <c r="I717" s="25">
        <v>6000000</v>
      </c>
      <c r="J717" s="23" t="s">
        <v>29</v>
      </c>
      <c r="K717" s="23" t="s">
        <v>29</v>
      </c>
      <c r="L717" s="47" t="s">
        <v>627</v>
      </c>
    </row>
    <row r="718" spans="2:12" s="39" customFormat="1" ht="41.25" customHeight="1">
      <c r="B718" s="20">
        <v>55101519</v>
      </c>
      <c r="C718" s="21" t="s">
        <v>629</v>
      </c>
      <c r="D718" s="110" t="s">
        <v>598</v>
      </c>
      <c r="E718" s="23" t="s">
        <v>630</v>
      </c>
      <c r="F718" s="24" t="s">
        <v>40</v>
      </c>
      <c r="G718" s="23" t="s">
        <v>174</v>
      </c>
      <c r="H718" s="25">
        <v>4000000</v>
      </c>
      <c r="I718" s="25">
        <v>4000000</v>
      </c>
      <c r="J718" s="23" t="s">
        <v>29</v>
      </c>
      <c r="K718" s="23" t="s">
        <v>29</v>
      </c>
      <c r="L718" s="47" t="s">
        <v>627</v>
      </c>
    </row>
    <row r="719" spans="2:12" s="39" customFormat="1" ht="41.25" customHeight="1">
      <c r="B719" s="20">
        <v>80101505</v>
      </c>
      <c r="C719" s="21" t="s">
        <v>631</v>
      </c>
      <c r="D719" s="110" t="s">
        <v>598</v>
      </c>
      <c r="E719" s="23" t="s">
        <v>626</v>
      </c>
      <c r="F719" s="24" t="s">
        <v>40</v>
      </c>
      <c r="G719" s="23" t="s">
        <v>174</v>
      </c>
      <c r="H719" s="25">
        <v>5000000</v>
      </c>
      <c r="I719" s="25">
        <v>5000000</v>
      </c>
      <c r="J719" s="23" t="s">
        <v>29</v>
      </c>
      <c r="K719" s="23" t="s">
        <v>29</v>
      </c>
      <c r="L719" s="47" t="s">
        <v>627</v>
      </c>
    </row>
    <row r="720" spans="2:12" s="39" customFormat="1" ht="48.75" customHeight="1">
      <c r="B720" s="35">
        <v>86141501</v>
      </c>
      <c r="C720" s="21" t="s">
        <v>632</v>
      </c>
      <c r="D720" s="110" t="s">
        <v>598</v>
      </c>
      <c r="E720" s="23" t="s">
        <v>626</v>
      </c>
      <c r="F720" s="24" t="s">
        <v>40</v>
      </c>
      <c r="G720" s="23" t="s">
        <v>174</v>
      </c>
      <c r="H720" s="25">
        <v>5000000</v>
      </c>
      <c r="I720" s="25">
        <v>5000000</v>
      </c>
      <c r="J720" s="23" t="s">
        <v>29</v>
      </c>
      <c r="K720" s="23" t="s">
        <v>29</v>
      </c>
      <c r="L720" s="47" t="s">
        <v>627</v>
      </c>
    </row>
    <row r="721" spans="2:12" s="39" customFormat="1" ht="31.5" customHeight="1">
      <c r="B721" s="20">
        <v>55101519</v>
      </c>
      <c r="C721" s="21" t="s">
        <v>633</v>
      </c>
      <c r="D721" s="110" t="s">
        <v>598</v>
      </c>
      <c r="E721" s="23" t="s">
        <v>634</v>
      </c>
      <c r="F721" s="24" t="s">
        <v>40</v>
      </c>
      <c r="G721" s="23" t="s">
        <v>174</v>
      </c>
      <c r="H721" s="25">
        <v>3000000</v>
      </c>
      <c r="I721" s="25">
        <v>3000000</v>
      </c>
      <c r="J721" s="23" t="s">
        <v>29</v>
      </c>
      <c r="K721" s="23" t="s">
        <v>29</v>
      </c>
      <c r="L721" s="47" t="s">
        <v>627</v>
      </c>
    </row>
    <row r="722" spans="2:12" s="39" customFormat="1" ht="31.5" customHeight="1">
      <c r="B722" s="20">
        <v>80101505</v>
      </c>
      <c r="C722" s="21" t="s">
        <v>635</v>
      </c>
      <c r="D722" s="110" t="s">
        <v>598</v>
      </c>
      <c r="E722" s="23" t="s">
        <v>626</v>
      </c>
      <c r="F722" s="24" t="s">
        <v>40</v>
      </c>
      <c r="G722" s="23" t="s">
        <v>174</v>
      </c>
      <c r="H722" s="25">
        <v>7000000</v>
      </c>
      <c r="I722" s="25">
        <v>7000000</v>
      </c>
      <c r="J722" s="23" t="s">
        <v>29</v>
      </c>
      <c r="K722" s="23" t="s">
        <v>29</v>
      </c>
      <c r="L722" s="47" t="s">
        <v>627</v>
      </c>
    </row>
    <row r="723" spans="2:12" s="39" customFormat="1" ht="43.5" customHeight="1">
      <c r="B723" s="35">
        <v>86132001</v>
      </c>
      <c r="C723" s="21" t="s">
        <v>636</v>
      </c>
      <c r="D723" s="110" t="s">
        <v>598</v>
      </c>
      <c r="E723" s="23" t="s">
        <v>637</v>
      </c>
      <c r="F723" s="24" t="s">
        <v>40</v>
      </c>
      <c r="G723" s="23" t="s">
        <v>174</v>
      </c>
      <c r="H723" s="25">
        <v>20000000</v>
      </c>
      <c r="I723" s="25">
        <v>20000000</v>
      </c>
      <c r="J723" s="23" t="s">
        <v>29</v>
      </c>
      <c r="K723" s="23" t="s">
        <v>102</v>
      </c>
      <c r="L723" s="111" t="s">
        <v>638</v>
      </c>
    </row>
    <row r="724" spans="2:12" s="39" customFormat="1" ht="27.75" customHeight="1">
      <c r="B724" s="20">
        <v>85111614</v>
      </c>
      <c r="C724" s="21" t="s">
        <v>639</v>
      </c>
      <c r="D724" s="110" t="s">
        <v>598</v>
      </c>
      <c r="E724" s="23" t="s">
        <v>637</v>
      </c>
      <c r="F724" s="24" t="s">
        <v>40</v>
      </c>
      <c r="G724" s="23" t="s">
        <v>174</v>
      </c>
      <c r="H724" s="25">
        <v>15000000</v>
      </c>
      <c r="I724" s="25">
        <v>15000000</v>
      </c>
      <c r="J724" s="23" t="s">
        <v>29</v>
      </c>
      <c r="K724" s="23" t="s">
        <v>102</v>
      </c>
      <c r="L724" s="111" t="s">
        <v>638</v>
      </c>
    </row>
    <row r="725" spans="2:12" s="39" customFormat="1" ht="22.5" customHeight="1">
      <c r="B725" s="20">
        <v>85101706</v>
      </c>
      <c r="C725" s="21" t="s">
        <v>640</v>
      </c>
      <c r="D725" s="110" t="s">
        <v>598</v>
      </c>
      <c r="E725" s="23" t="s">
        <v>637</v>
      </c>
      <c r="F725" s="24" t="s">
        <v>40</v>
      </c>
      <c r="G725" s="23" t="s">
        <v>174</v>
      </c>
      <c r="H725" s="25">
        <v>15000000</v>
      </c>
      <c r="I725" s="25">
        <v>15000000</v>
      </c>
      <c r="J725" s="23" t="s">
        <v>42</v>
      </c>
      <c r="K725" s="23" t="s">
        <v>102</v>
      </c>
      <c r="L725" s="111" t="s">
        <v>638</v>
      </c>
    </row>
    <row r="726" spans="2:12" s="39" customFormat="1" ht="12">
      <c r="B726" s="20">
        <v>85101706</v>
      </c>
      <c r="C726" s="21" t="s">
        <v>640</v>
      </c>
      <c r="D726" s="110" t="s">
        <v>598</v>
      </c>
      <c r="E726" s="23" t="s">
        <v>626</v>
      </c>
      <c r="F726" s="24" t="s">
        <v>641</v>
      </c>
      <c r="G726" s="23" t="s">
        <v>642</v>
      </c>
      <c r="H726" s="25">
        <v>100000000</v>
      </c>
      <c r="I726" s="25">
        <v>100000000</v>
      </c>
      <c r="J726" s="23" t="s">
        <v>384</v>
      </c>
      <c r="K726" s="23" t="s">
        <v>102</v>
      </c>
      <c r="L726" s="111" t="s">
        <v>638</v>
      </c>
    </row>
    <row r="727" spans="2:12" s="39" customFormat="1" ht="40.5" customHeight="1">
      <c r="B727" s="20">
        <v>80141607</v>
      </c>
      <c r="C727" s="21" t="s">
        <v>643</v>
      </c>
      <c r="D727" s="110" t="s">
        <v>598</v>
      </c>
      <c r="E727" s="23" t="s">
        <v>32</v>
      </c>
      <c r="F727" s="24" t="s">
        <v>40</v>
      </c>
      <c r="G727" s="23" t="s">
        <v>642</v>
      </c>
      <c r="H727" s="25">
        <v>20000000</v>
      </c>
      <c r="I727" s="25">
        <v>20000000</v>
      </c>
      <c r="J727" s="23" t="s">
        <v>29</v>
      </c>
      <c r="K727" s="23" t="s">
        <v>102</v>
      </c>
      <c r="L727" s="111" t="s">
        <v>644</v>
      </c>
    </row>
    <row r="728" spans="2:12" s="39" customFormat="1" ht="24" customHeight="1">
      <c r="B728" s="20">
        <v>85101508</v>
      </c>
      <c r="C728" s="21" t="s">
        <v>645</v>
      </c>
      <c r="D728" s="110" t="s">
        <v>598</v>
      </c>
      <c r="E728" s="23" t="s">
        <v>48</v>
      </c>
      <c r="F728" s="24" t="s">
        <v>209</v>
      </c>
      <c r="G728" s="23" t="s">
        <v>174</v>
      </c>
      <c r="H728" s="25">
        <v>80000000</v>
      </c>
      <c r="I728" s="25">
        <v>80000000</v>
      </c>
      <c r="J728" s="23" t="s">
        <v>42</v>
      </c>
      <c r="K728" s="23" t="s">
        <v>102</v>
      </c>
      <c r="L728" s="47" t="s">
        <v>646</v>
      </c>
    </row>
    <row r="729" spans="2:12" s="39" customFormat="1" ht="23.25" customHeight="1">
      <c r="B729" s="20">
        <v>85101604</v>
      </c>
      <c r="C729" s="21" t="s">
        <v>647</v>
      </c>
      <c r="D729" s="110" t="s">
        <v>598</v>
      </c>
      <c r="E729" s="23" t="s">
        <v>48</v>
      </c>
      <c r="F729" s="24" t="s">
        <v>209</v>
      </c>
      <c r="G729" s="23" t="s">
        <v>174</v>
      </c>
      <c r="H729" s="25">
        <v>26488000</v>
      </c>
      <c r="I729" s="25">
        <v>26488000</v>
      </c>
      <c r="J729" s="23" t="s">
        <v>42</v>
      </c>
      <c r="K729" s="23" t="s">
        <v>102</v>
      </c>
      <c r="L729" s="47" t="s">
        <v>646</v>
      </c>
    </row>
    <row r="730" spans="2:12" s="39" customFormat="1" ht="23.25" customHeight="1">
      <c r="B730" s="20">
        <v>85122201</v>
      </c>
      <c r="C730" s="21" t="s">
        <v>648</v>
      </c>
      <c r="D730" s="110" t="s">
        <v>598</v>
      </c>
      <c r="E730" s="23" t="s">
        <v>48</v>
      </c>
      <c r="F730" s="24" t="s">
        <v>209</v>
      </c>
      <c r="G730" s="23" t="s">
        <v>174</v>
      </c>
      <c r="H730" s="25">
        <v>20000000</v>
      </c>
      <c r="I730" s="25">
        <v>20000000</v>
      </c>
      <c r="J730" s="23" t="s">
        <v>42</v>
      </c>
      <c r="K730" s="23" t="s">
        <v>102</v>
      </c>
      <c r="L730" s="47" t="s">
        <v>646</v>
      </c>
    </row>
    <row r="731" spans="2:12" s="39" customFormat="1" ht="42.75" customHeight="1">
      <c r="B731" s="20">
        <v>85111513</v>
      </c>
      <c r="C731" s="21" t="s">
        <v>649</v>
      </c>
      <c r="D731" s="110" t="s">
        <v>598</v>
      </c>
      <c r="E731" s="23" t="s">
        <v>36</v>
      </c>
      <c r="F731" s="24" t="s">
        <v>641</v>
      </c>
      <c r="G731" s="23" t="s">
        <v>174</v>
      </c>
      <c r="H731" s="25">
        <v>110000000</v>
      </c>
      <c r="I731" s="25">
        <v>110000000</v>
      </c>
      <c r="J731" s="23" t="s">
        <v>42</v>
      </c>
      <c r="K731" s="23" t="s">
        <v>102</v>
      </c>
      <c r="L731" s="47" t="s">
        <v>650</v>
      </c>
    </row>
    <row r="732" spans="2:12" s="39" customFormat="1" ht="59.25" customHeight="1">
      <c r="B732" s="20">
        <v>85111513</v>
      </c>
      <c r="C732" s="21" t="s">
        <v>651</v>
      </c>
      <c r="D732" s="110" t="s">
        <v>598</v>
      </c>
      <c r="E732" s="23" t="s">
        <v>36</v>
      </c>
      <c r="F732" s="24" t="s">
        <v>641</v>
      </c>
      <c r="G732" s="23" t="s">
        <v>174</v>
      </c>
      <c r="H732" s="25">
        <v>50000000</v>
      </c>
      <c r="I732" s="25">
        <v>50000000</v>
      </c>
      <c r="J732" s="23" t="s">
        <v>42</v>
      </c>
      <c r="K732" s="23" t="s">
        <v>102</v>
      </c>
      <c r="L732" s="47" t="s">
        <v>650</v>
      </c>
    </row>
    <row r="733" spans="2:12" s="39" customFormat="1" ht="30.75" customHeight="1">
      <c r="B733" s="20">
        <v>70122006</v>
      </c>
      <c r="C733" s="21" t="s">
        <v>652</v>
      </c>
      <c r="D733" s="110" t="s">
        <v>598</v>
      </c>
      <c r="E733" s="23" t="s">
        <v>36</v>
      </c>
      <c r="F733" s="24" t="s">
        <v>641</v>
      </c>
      <c r="G733" s="23" t="s">
        <v>174</v>
      </c>
      <c r="H733" s="25">
        <v>70000000</v>
      </c>
      <c r="I733" s="25">
        <v>70000000</v>
      </c>
      <c r="J733" s="23" t="s">
        <v>42</v>
      </c>
      <c r="K733" s="23" t="s">
        <v>102</v>
      </c>
      <c r="L733" s="47" t="s">
        <v>650</v>
      </c>
    </row>
    <row r="734" spans="2:12" s="39" customFormat="1" ht="38.25" customHeight="1">
      <c r="B734" s="20">
        <v>70122009</v>
      </c>
      <c r="C734" s="21" t="s">
        <v>653</v>
      </c>
      <c r="D734" s="110" t="s">
        <v>598</v>
      </c>
      <c r="E734" s="23" t="s">
        <v>36</v>
      </c>
      <c r="F734" s="24" t="s">
        <v>641</v>
      </c>
      <c r="G734" s="23" t="s">
        <v>174</v>
      </c>
      <c r="H734" s="25">
        <v>30000000</v>
      </c>
      <c r="I734" s="25">
        <v>30000000</v>
      </c>
      <c r="J734" s="23" t="s">
        <v>42</v>
      </c>
      <c r="K734" s="23" t="s">
        <v>102</v>
      </c>
      <c r="L734" s="47" t="s">
        <v>650</v>
      </c>
    </row>
    <row r="735" spans="2:12" s="39" customFormat="1" ht="39.75" customHeight="1">
      <c r="B735" s="20">
        <v>85151501</v>
      </c>
      <c r="C735" s="21" t="s">
        <v>654</v>
      </c>
      <c r="D735" s="110" t="s">
        <v>598</v>
      </c>
      <c r="E735" s="23" t="s">
        <v>171</v>
      </c>
      <c r="F735" s="24" t="s">
        <v>655</v>
      </c>
      <c r="G735" s="23" t="s">
        <v>174</v>
      </c>
      <c r="H735" s="25">
        <v>4515000</v>
      </c>
      <c r="I735" s="25">
        <v>4515000</v>
      </c>
      <c r="J735" s="23" t="s">
        <v>42</v>
      </c>
      <c r="K735" s="23" t="s">
        <v>102</v>
      </c>
      <c r="L735" s="47" t="s">
        <v>650</v>
      </c>
    </row>
    <row r="736" spans="2:12" s="39" customFormat="1" ht="161.25" customHeight="1">
      <c r="B736" s="20">
        <v>85111514</v>
      </c>
      <c r="C736" s="21" t="s">
        <v>1212</v>
      </c>
      <c r="D736" s="110" t="s">
        <v>598</v>
      </c>
      <c r="E736" s="23" t="s">
        <v>85</v>
      </c>
      <c r="F736" s="24" t="s">
        <v>656</v>
      </c>
      <c r="G736" s="23" t="s">
        <v>657</v>
      </c>
      <c r="H736" s="25">
        <v>117699566</v>
      </c>
      <c r="I736" s="25">
        <v>117699566</v>
      </c>
      <c r="J736" s="23" t="s">
        <v>29</v>
      </c>
      <c r="K736" s="23" t="s">
        <v>102</v>
      </c>
      <c r="L736" s="26" t="s">
        <v>658</v>
      </c>
    </row>
    <row r="737" spans="2:12" s="39" customFormat="1" ht="75" customHeight="1">
      <c r="B737" s="20">
        <v>85111504</v>
      </c>
      <c r="C737" s="21" t="s">
        <v>1213</v>
      </c>
      <c r="D737" s="110" t="s">
        <v>598</v>
      </c>
      <c r="E737" s="23" t="s">
        <v>85</v>
      </c>
      <c r="F737" s="24" t="s">
        <v>599</v>
      </c>
      <c r="G737" s="23" t="s">
        <v>657</v>
      </c>
      <c r="H737" s="25">
        <f>65485000/2</f>
        <v>32742500</v>
      </c>
      <c r="I737" s="25">
        <f>65485000/2</f>
        <v>32742500</v>
      </c>
      <c r="J737" s="23" t="s">
        <v>29</v>
      </c>
      <c r="K737" s="23" t="s">
        <v>102</v>
      </c>
      <c r="L737" s="26" t="s">
        <v>658</v>
      </c>
    </row>
    <row r="738" spans="2:12" s="39" customFormat="1" ht="69.75" customHeight="1">
      <c r="B738" s="20">
        <v>85111514</v>
      </c>
      <c r="C738" s="21" t="s">
        <v>1214</v>
      </c>
      <c r="D738" s="110" t="s">
        <v>598</v>
      </c>
      <c r="E738" s="23">
        <v>12</v>
      </c>
      <c r="F738" s="24" t="s">
        <v>599</v>
      </c>
      <c r="G738" s="23" t="s">
        <v>657</v>
      </c>
      <c r="H738" s="25">
        <f>65485000/2</f>
        <v>32742500</v>
      </c>
      <c r="I738" s="25">
        <f>65485000/2</f>
        <v>32742500</v>
      </c>
      <c r="J738" s="23" t="s">
        <v>29</v>
      </c>
      <c r="K738" s="23" t="s">
        <v>102</v>
      </c>
      <c r="L738" s="26" t="s">
        <v>658</v>
      </c>
    </row>
    <row r="739" spans="2:12" s="39" customFormat="1" ht="39" customHeight="1">
      <c r="B739" s="20">
        <v>85151605</v>
      </c>
      <c r="C739" s="21" t="s">
        <v>659</v>
      </c>
      <c r="D739" s="110" t="s">
        <v>598</v>
      </c>
      <c r="E739" s="23" t="s">
        <v>459</v>
      </c>
      <c r="F739" s="24" t="s">
        <v>348</v>
      </c>
      <c r="G739" s="23" t="s">
        <v>660</v>
      </c>
      <c r="H739" s="25">
        <v>28891500</v>
      </c>
      <c r="I739" s="25">
        <v>28891500</v>
      </c>
      <c r="J739" s="23" t="s">
        <v>42</v>
      </c>
      <c r="K739" s="23" t="s">
        <v>102</v>
      </c>
      <c r="L739" s="47" t="s">
        <v>661</v>
      </c>
    </row>
    <row r="740" spans="2:12" s="39" customFormat="1" ht="39" customHeight="1">
      <c r="B740" s="20">
        <v>85151602</v>
      </c>
      <c r="C740" s="21" t="s">
        <v>662</v>
      </c>
      <c r="D740" s="110" t="s">
        <v>598</v>
      </c>
      <c r="E740" s="23" t="s">
        <v>346</v>
      </c>
      <c r="F740" s="24" t="s">
        <v>348</v>
      </c>
      <c r="G740" s="23" t="s">
        <v>660</v>
      </c>
      <c r="H740" s="25">
        <v>20000000</v>
      </c>
      <c r="I740" s="25">
        <v>20000000</v>
      </c>
      <c r="J740" s="23" t="s">
        <v>42</v>
      </c>
      <c r="K740" s="23" t="s">
        <v>102</v>
      </c>
      <c r="L740" s="47" t="s">
        <v>661</v>
      </c>
    </row>
    <row r="741" spans="2:12" s="39" customFormat="1" ht="39" customHeight="1">
      <c r="B741" s="20">
        <v>85151606</v>
      </c>
      <c r="C741" s="21" t="s">
        <v>663</v>
      </c>
      <c r="D741" s="110" t="s">
        <v>598</v>
      </c>
      <c r="E741" s="23" t="s">
        <v>414</v>
      </c>
      <c r="F741" s="24" t="s">
        <v>348</v>
      </c>
      <c r="G741" s="23" t="s">
        <v>660</v>
      </c>
      <c r="H741" s="25">
        <v>35000000</v>
      </c>
      <c r="I741" s="25">
        <v>35000000</v>
      </c>
      <c r="J741" s="23" t="s">
        <v>42</v>
      </c>
      <c r="K741" s="23" t="s">
        <v>102</v>
      </c>
      <c r="L741" s="47" t="s">
        <v>661</v>
      </c>
    </row>
    <row r="742" spans="2:12" s="39" customFormat="1" ht="39" customHeight="1">
      <c r="B742" s="20">
        <v>85151607</v>
      </c>
      <c r="C742" s="21" t="s">
        <v>664</v>
      </c>
      <c r="D742" s="110" t="s">
        <v>598</v>
      </c>
      <c r="E742" s="23" t="s">
        <v>346</v>
      </c>
      <c r="F742" s="24" t="s">
        <v>348</v>
      </c>
      <c r="G742" s="23" t="s">
        <v>660</v>
      </c>
      <c r="H742" s="25">
        <v>5000000</v>
      </c>
      <c r="I742" s="25">
        <v>5000000</v>
      </c>
      <c r="J742" s="23" t="s">
        <v>42</v>
      </c>
      <c r="K742" s="23" t="s">
        <v>102</v>
      </c>
      <c r="L742" s="47" t="s">
        <v>661</v>
      </c>
    </row>
    <row r="743" spans="2:12" s="39" customFormat="1" ht="42" customHeight="1">
      <c r="B743" s="20">
        <v>85111614</v>
      </c>
      <c r="C743" s="112" t="s">
        <v>665</v>
      </c>
      <c r="D743" s="110" t="s">
        <v>598</v>
      </c>
      <c r="E743" s="23" t="s">
        <v>666</v>
      </c>
      <c r="F743" s="24" t="s">
        <v>667</v>
      </c>
      <c r="G743" s="23" t="s">
        <v>174</v>
      </c>
      <c r="H743" s="25">
        <v>20000000</v>
      </c>
      <c r="I743" s="25">
        <v>20000000</v>
      </c>
      <c r="J743" s="23" t="s">
        <v>42</v>
      </c>
      <c r="K743" s="23" t="s">
        <v>102</v>
      </c>
      <c r="L743" s="47" t="s">
        <v>668</v>
      </c>
    </row>
    <row r="744" spans="2:12" s="39" customFormat="1" ht="32.25" customHeight="1">
      <c r="B744" s="20">
        <v>85111617</v>
      </c>
      <c r="C744" s="112" t="s">
        <v>669</v>
      </c>
      <c r="D744" s="110" t="s">
        <v>598</v>
      </c>
      <c r="E744" s="23" t="s">
        <v>670</v>
      </c>
      <c r="F744" s="24" t="s">
        <v>667</v>
      </c>
      <c r="G744" s="23" t="s">
        <v>174</v>
      </c>
      <c r="H744" s="25">
        <v>160000000</v>
      </c>
      <c r="I744" s="25">
        <v>160000000</v>
      </c>
      <c r="J744" s="23" t="s">
        <v>42</v>
      </c>
      <c r="K744" s="23" t="s">
        <v>102</v>
      </c>
      <c r="L744" s="47" t="s">
        <v>668</v>
      </c>
    </row>
    <row r="745" spans="2:12" s="39" customFormat="1" ht="33.75" customHeight="1">
      <c r="B745" s="20">
        <v>85111617</v>
      </c>
      <c r="C745" s="112" t="s">
        <v>671</v>
      </c>
      <c r="D745" s="110" t="s">
        <v>598</v>
      </c>
      <c r="E745" s="23" t="s">
        <v>670</v>
      </c>
      <c r="F745" s="24" t="s">
        <v>667</v>
      </c>
      <c r="G745" s="23" t="s">
        <v>419</v>
      </c>
      <c r="H745" s="25">
        <v>40000000</v>
      </c>
      <c r="I745" s="25">
        <v>40000000</v>
      </c>
      <c r="J745" s="23" t="s">
        <v>42</v>
      </c>
      <c r="K745" s="23" t="s">
        <v>102</v>
      </c>
      <c r="L745" s="47" t="s">
        <v>668</v>
      </c>
    </row>
    <row r="746" spans="2:12" s="39" customFormat="1" ht="25.5" customHeight="1">
      <c r="B746" s="20">
        <v>85121501</v>
      </c>
      <c r="C746" s="21" t="s">
        <v>672</v>
      </c>
      <c r="D746" s="110" t="s">
        <v>598</v>
      </c>
      <c r="E746" s="23" t="s">
        <v>39</v>
      </c>
      <c r="F746" s="24" t="s">
        <v>209</v>
      </c>
      <c r="G746" s="23" t="s">
        <v>174</v>
      </c>
      <c r="H746" s="25">
        <v>400000000</v>
      </c>
      <c r="I746" s="25">
        <v>400000000</v>
      </c>
      <c r="J746" s="23" t="s">
        <v>42</v>
      </c>
      <c r="K746" s="23" t="s">
        <v>102</v>
      </c>
      <c r="L746" s="47" t="s">
        <v>673</v>
      </c>
    </row>
    <row r="747" spans="2:12" s="39" customFormat="1" ht="39.75" customHeight="1">
      <c r="B747" s="20">
        <v>85122201</v>
      </c>
      <c r="C747" s="21" t="s">
        <v>674</v>
      </c>
      <c r="D747" s="110" t="s">
        <v>598</v>
      </c>
      <c r="E747" s="23" t="s">
        <v>39</v>
      </c>
      <c r="F747" s="24" t="s">
        <v>675</v>
      </c>
      <c r="G747" s="23" t="s">
        <v>174</v>
      </c>
      <c r="H747" s="25">
        <v>45000000</v>
      </c>
      <c r="I747" s="25">
        <v>45000000</v>
      </c>
      <c r="J747" s="23" t="s">
        <v>42</v>
      </c>
      <c r="K747" s="23" t="s">
        <v>102</v>
      </c>
      <c r="L747" s="47" t="s">
        <v>673</v>
      </c>
    </row>
    <row r="748" spans="1:12" s="39" customFormat="1" ht="39.75" customHeight="1">
      <c r="A748" s="65"/>
      <c r="B748" s="20">
        <v>85101601</v>
      </c>
      <c r="C748" s="21" t="s">
        <v>676</v>
      </c>
      <c r="D748" s="110" t="s">
        <v>598</v>
      </c>
      <c r="E748" s="23" t="s">
        <v>54</v>
      </c>
      <c r="F748" s="24" t="s">
        <v>599</v>
      </c>
      <c r="G748" s="23" t="s">
        <v>133</v>
      </c>
      <c r="H748" s="25">
        <v>50000000</v>
      </c>
      <c r="I748" s="25">
        <v>50000000</v>
      </c>
      <c r="J748" s="23" t="s">
        <v>102</v>
      </c>
      <c r="K748" s="23" t="s">
        <v>102</v>
      </c>
      <c r="L748" s="47" t="s">
        <v>620</v>
      </c>
    </row>
    <row r="749" spans="1:12" s="39" customFormat="1" ht="48">
      <c r="A749" s="65"/>
      <c r="B749" s="20">
        <v>85101601</v>
      </c>
      <c r="C749" s="21" t="s">
        <v>677</v>
      </c>
      <c r="D749" s="110" t="s">
        <v>598</v>
      </c>
      <c r="E749" s="23" t="s">
        <v>54</v>
      </c>
      <c r="F749" s="24" t="s">
        <v>599</v>
      </c>
      <c r="G749" s="23" t="s">
        <v>133</v>
      </c>
      <c r="H749" s="25">
        <v>56969847</v>
      </c>
      <c r="I749" s="25">
        <v>56969847</v>
      </c>
      <c r="J749" s="23" t="s">
        <v>102</v>
      </c>
      <c r="K749" s="23" t="s">
        <v>102</v>
      </c>
      <c r="L749" s="47" t="s">
        <v>620</v>
      </c>
    </row>
    <row r="750" spans="2:12" s="39" customFormat="1" ht="34.5" customHeight="1">
      <c r="B750" s="20">
        <v>90101801</v>
      </c>
      <c r="C750" s="21" t="s">
        <v>678</v>
      </c>
      <c r="D750" s="110" t="s">
        <v>598</v>
      </c>
      <c r="E750" s="23" t="s">
        <v>54</v>
      </c>
      <c r="F750" s="24" t="s">
        <v>679</v>
      </c>
      <c r="G750" s="23" t="s">
        <v>133</v>
      </c>
      <c r="H750" s="25">
        <v>19030153</v>
      </c>
      <c r="I750" s="25">
        <v>19030153</v>
      </c>
      <c r="J750" s="23" t="s">
        <v>102</v>
      </c>
      <c r="K750" s="23" t="s">
        <v>102</v>
      </c>
      <c r="L750" s="47" t="s">
        <v>620</v>
      </c>
    </row>
    <row r="751" spans="1:12" s="39" customFormat="1" ht="27" customHeight="1">
      <c r="A751" s="65"/>
      <c r="B751" s="20">
        <v>85101601</v>
      </c>
      <c r="C751" s="21" t="s">
        <v>680</v>
      </c>
      <c r="D751" s="110" t="s">
        <v>598</v>
      </c>
      <c r="E751" s="23" t="s">
        <v>54</v>
      </c>
      <c r="F751" s="24" t="s">
        <v>209</v>
      </c>
      <c r="G751" s="23" t="s">
        <v>419</v>
      </c>
      <c r="H751" s="25">
        <v>26950000</v>
      </c>
      <c r="I751" s="25">
        <v>26950000</v>
      </c>
      <c r="J751" s="23" t="s">
        <v>42</v>
      </c>
      <c r="K751" s="23" t="s">
        <v>102</v>
      </c>
      <c r="L751" s="63" t="s">
        <v>605</v>
      </c>
    </row>
    <row r="752" spans="2:12" s="39" customFormat="1" ht="27" customHeight="1">
      <c r="B752" s="20">
        <v>82101506</v>
      </c>
      <c r="C752" s="21" t="s">
        <v>681</v>
      </c>
      <c r="D752" s="110" t="s">
        <v>598</v>
      </c>
      <c r="E752" s="23" t="s">
        <v>161</v>
      </c>
      <c r="F752" s="24" t="s">
        <v>209</v>
      </c>
      <c r="G752" s="23" t="s">
        <v>419</v>
      </c>
      <c r="H752" s="25">
        <v>23050000</v>
      </c>
      <c r="I752" s="25">
        <v>23050000</v>
      </c>
      <c r="J752" s="23" t="s">
        <v>42</v>
      </c>
      <c r="K752" s="23" t="s">
        <v>102</v>
      </c>
      <c r="L752" s="63" t="s">
        <v>605</v>
      </c>
    </row>
    <row r="753" spans="2:12" s="39" customFormat="1" ht="38.25" customHeight="1">
      <c r="B753" s="20" t="s">
        <v>682</v>
      </c>
      <c r="C753" s="21" t="s">
        <v>683</v>
      </c>
      <c r="D753" s="110" t="s">
        <v>598</v>
      </c>
      <c r="E753" s="23" t="s">
        <v>630</v>
      </c>
      <c r="F753" s="24" t="s">
        <v>607</v>
      </c>
      <c r="G753" s="23" t="s">
        <v>419</v>
      </c>
      <c r="H753" s="25">
        <v>10000000</v>
      </c>
      <c r="I753" s="25">
        <v>10000000</v>
      </c>
      <c r="J753" s="23" t="s">
        <v>384</v>
      </c>
      <c r="K753" s="23" t="s">
        <v>102</v>
      </c>
      <c r="L753" s="63" t="s">
        <v>605</v>
      </c>
    </row>
    <row r="754" spans="1:12" s="39" customFormat="1" ht="81.75" customHeight="1">
      <c r="A754" s="65"/>
      <c r="B754" s="35">
        <v>80111715</v>
      </c>
      <c r="C754" s="21" t="s">
        <v>1215</v>
      </c>
      <c r="D754" s="110" t="s">
        <v>598</v>
      </c>
      <c r="E754" s="23" t="s">
        <v>684</v>
      </c>
      <c r="F754" s="24" t="s">
        <v>685</v>
      </c>
      <c r="G754" s="23" t="s">
        <v>314</v>
      </c>
      <c r="H754" s="25">
        <v>26950000</v>
      </c>
      <c r="I754" s="25">
        <v>26950000</v>
      </c>
      <c r="J754" s="23" t="s">
        <v>29</v>
      </c>
      <c r="K754" s="23" t="s">
        <v>102</v>
      </c>
      <c r="L754" s="61" t="s">
        <v>686</v>
      </c>
    </row>
    <row r="755" spans="2:12" s="39" customFormat="1" ht="53.25" customHeight="1">
      <c r="B755" s="20">
        <v>80111620</v>
      </c>
      <c r="C755" s="21" t="s">
        <v>687</v>
      </c>
      <c r="D755" s="110" t="s">
        <v>598</v>
      </c>
      <c r="E755" s="23" t="s">
        <v>54</v>
      </c>
      <c r="F755" s="24" t="s">
        <v>685</v>
      </c>
      <c r="G755" s="23" t="s">
        <v>314</v>
      </c>
      <c r="H755" s="25">
        <v>16500000</v>
      </c>
      <c r="I755" s="25">
        <v>16500000</v>
      </c>
      <c r="J755" s="23" t="s">
        <v>42</v>
      </c>
      <c r="K755" s="23" t="s">
        <v>102</v>
      </c>
      <c r="L755" s="61" t="s">
        <v>686</v>
      </c>
    </row>
    <row r="756" spans="2:12" s="39" customFormat="1" ht="28.5" customHeight="1">
      <c r="B756" s="35">
        <v>81141601</v>
      </c>
      <c r="C756" s="21" t="s">
        <v>688</v>
      </c>
      <c r="D756" s="110" t="s">
        <v>598</v>
      </c>
      <c r="E756" s="23" t="s">
        <v>421</v>
      </c>
      <c r="F756" s="24" t="s">
        <v>689</v>
      </c>
      <c r="G756" s="23" t="s">
        <v>314</v>
      </c>
      <c r="H756" s="25">
        <v>8000000</v>
      </c>
      <c r="I756" s="25">
        <v>8000000</v>
      </c>
      <c r="J756" s="23" t="s">
        <v>29</v>
      </c>
      <c r="K756" s="23" t="s">
        <v>102</v>
      </c>
      <c r="L756" s="61" t="s">
        <v>686</v>
      </c>
    </row>
    <row r="757" spans="2:12" s="39" customFormat="1" ht="29.25" customHeight="1">
      <c r="B757" s="35">
        <v>86132001</v>
      </c>
      <c r="C757" s="21" t="s">
        <v>816</v>
      </c>
      <c r="D757" s="110" t="s">
        <v>598</v>
      </c>
      <c r="E757" s="23" t="s">
        <v>79</v>
      </c>
      <c r="F757" s="24" t="s">
        <v>689</v>
      </c>
      <c r="G757" s="23" t="s">
        <v>314</v>
      </c>
      <c r="H757" s="25">
        <v>18550000</v>
      </c>
      <c r="I757" s="25">
        <v>18550000</v>
      </c>
      <c r="J757" s="23" t="s">
        <v>29</v>
      </c>
      <c r="K757" s="23" t="s">
        <v>102</v>
      </c>
      <c r="L757" s="61" t="s">
        <v>686</v>
      </c>
    </row>
    <row r="758" spans="1:12" s="39" customFormat="1" ht="47.25" customHeight="1">
      <c r="A758" s="65"/>
      <c r="B758" s="35">
        <v>80111715</v>
      </c>
      <c r="C758" s="21" t="s">
        <v>1216</v>
      </c>
      <c r="D758" s="110" t="s">
        <v>598</v>
      </c>
      <c r="E758" s="23" t="s">
        <v>54</v>
      </c>
      <c r="F758" s="24" t="s">
        <v>241</v>
      </c>
      <c r="G758" s="23" t="s">
        <v>690</v>
      </c>
      <c r="H758" s="25" t="s">
        <v>691</v>
      </c>
      <c r="I758" s="25" t="s">
        <v>691</v>
      </c>
      <c r="J758" s="23" t="s">
        <v>384</v>
      </c>
      <c r="K758" s="23" t="s">
        <v>102</v>
      </c>
      <c r="L758" s="26" t="s">
        <v>692</v>
      </c>
    </row>
    <row r="759" spans="1:12" s="39" customFormat="1" ht="30.75" customHeight="1">
      <c r="A759" s="65"/>
      <c r="B759" s="35">
        <v>85101707</v>
      </c>
      <c r="C759" s="21" t="s">
        <v>1217</v>
      </c>
      <c r="D759" s="110" t="s">
        <v>598</v>
      </c>
      <c r="E759" s="23" t="s">
        <v>684</v>
      </c>
      <c r="F759" s="24" t="s">
        <v>685</v>
      </c>
      <c r="G759" s="23" t="s">
        <v>314</v>
      </c>
      <c r="H759" s="25">
        <v>67500000</v>
      </c>
      <c r="I759" s="25">
        <v>67500000</v>
      </c>
      <c r="J759" s="23" t="s">
        <v>29</v>
      </c>
      <c r="K759" s="23" t="s">
        <v>102</v>
      </c>
      <c r="L759" s="63" t="s">
        <v>605</v>
      </c>
    </row>
    <row r="760" spans="1:12" s="113" customFormat="1" ht="48" customHeight="1">
      <c r="A760" s="65"/>
      <c r="B760" s="20">
        <v>85111614</v>
      </c>
      <c r="C760" s="112" t="s">
        <v>665</v>
      </c>
      <c r="D760" s="110" t="s">
        <v>598</v>
      </c>
      <c r="E760" s="23" t="s">
        <v>684</v>
      </c>
      <c r="F760" s="24" t="s">
        <v>667</v>
      </c>
      <c r="G760" s="23" t="s">
        <v>332</v>
      </c>
      <c r="H760" s="25">
        <v>70000000</v>
      </c>
      <c r="I760" s="25">
        <v>70000000</v>
      </c>
      <c r="J760" s="23" t="s">
        <v>42</v>
      </c>
      <c r="K760" s="23" t="s">
        <v>102</v>
      </c>
      <c r="L760" s="47" t="s">
        <v>693</v>
      </c>
    </row>
    <row r="761" spans="2:12" s="113" customFormat="1" ht="24">
      <c r="B761" s="20">
        <v>85111617</v>
      </c>
      <c r="C761" s="112" t="s">
        <v>671</v>
      </c>
      <c r="D761" s="110" t="s">
        <v>598</v>
      </c>
      <c r="E761" s="23" t="s">
        <v>684</v>
      </c>
      <c r="F761" s="24" t="s">
        <v>667</v>
      </c>
      <c r="G761" s="23" t="s">
        <v>332</v>
      </c>
      <c r="H761" s="25">
        <v>30000000</v>
      </c>
      <c r="I761" s="25">
        <v>30000000</v>
      </c>
      <c r="J761" s="23" t="s">
        <v>42</v>
      </c>
      <c r="K761" s="23" t="s">
        <v>102</v>
      </c>
      <c r="L761" s="47" t="s">
        <v>668</v>
      </c>
    </row>
    <row r="762" spans="2:12" s="113" customFormat="1" ht="52.5" customHeight="1">
      <c r="B762" s="20">
        <v>80111715</v>
      </c>
      <c r="C762" s="21" t="s">
        <v>694</v>
      </c>
      <c r="D762" s="110" t="s">
        <v>598</v>
      </c>
      <c r="E762" s="23" t="s">
        <v>684</v>
      </c>
      <c r="F762" s="24" t="s">
        <v>667</v>
      </c>
      <c r="G762" s="23" t="s">
        <v>332</v>
      </c>
      <c r="H762" s="25">
        <v>25000000</v>
      </c>
      <c r="I762" s="25">
        <v>25000000</v>
      </c>
      <c r="J762" s="23" t="s">
        <v>42</v>
      </c>
      <c r="K762" s="23" t="s">
        <v>102</v>
      </c>
      <c r="L762" s="47" t="s">
        <v>668</v>
      </c>
    </row>
    <row r="763" spans="1:12" s="39" customFormat="1" ht="25.5" customHeight="1">
      <c r="A763" s="65"/>
      <c r="B763" s="20">
        <v>85151605</v>
      </c>
      <c r="C763" s="21" t="s">
        <v>695</v>
      </c>
      <c r="D763" s="110" t="s">
        <v>598</v>
      </c>
      <c r="E763" s="23" t="s">
        <v>684</v>
      </c>
      <c r="F763" s="24" t="s">
        <v>348</v>
      </c>
      <c r="G763" s="23" t="s">
        <v>696</v>
      </c>
      <c r="H763" s="25">
        <v>19800000</v>
      </c>
      <c r="I763" s="25">
        <v>19800000</v>
      </c>
      <c r="J763" s="23" t="s">
        <v>42</v>
      </c>
      <c r="K763" s="23" t="s">
        <v>102</v>
      </c>
      <c r="L763" s="63" t="s">
        <v>661</v>
      </c>
    </row>
    <row r="764" spans="2:12" s="39" customFormat="1" ht="25.5" customHeight="1">
      <c r="B764" s="20">
        <v>85151606</v>
      </c>
      <c r="C764" s="21" t="s">
        <v>697</v>
      </c>
      <c r="D764" s="110" t="s">
        <v>598</v>
      </c>
      <c r="E764" s="23" t="s">
        <v>684</v>
      </c>
      <c r="F764" s="24" t="s">
        <v>348</v>
      </c>
      <c r="G764" s="23" t="s">
        <v>696</v>
      </c>
      <c r="H764" s="25">
        <v>69300000</v>
      </c>
      <c r="I764" s="25">
        <v>69300000</v>
      </c>
      <c r="J764" s="23" t="s">
        <v>42</v>
      </c>
      <c r="K764" s="23" t="s">
        <v>102</v>
      </c>
      <c r="L764" s="63" t="s">
        <v>661</v>
      </c>
    </row>
    <row r="765" spans="2:12" s="39" customFormat="1" ht="43.5" customHeight="1">
      <c r="B765" s="20">
        <v>85151602</v>
      </c>
      <c r="C765" s="21" t="s">
        <v>698</v>
      </c>
      <c r="D765" s="110" t="s">
        <v>598</v>
      </c>
      <c r="E765" s="23" t="s">
        <v>684</v>
      </c>
      <c r="F765" s="24" t="s">
        <v>348</v>
      </c>
      <c r="G765" s="23" t="s">
        <v>696</v>
      </c>
      <c r="H765" s="25">
        <v>80900000</v>
      </c>
      <c r="I765" s="25">
        <v>140000000</v>
      </c>
      <c r="J765" s="23" t="s">
        <v>42</v>
      </c>
      <c r="K765" s="23" t="s">
        <v>102</v>
      </c>
      <c r="L765" s="63" t="s">
        <v>661</v>
      </c>
    </row>
    <row r="766" spans="2:12" s="39" customFormat="1" ht="35.25" customHeight="1">
      <c r="B766" s="20">
        <v>85151604</v>
      </c>
      <c r="C766" s="21" t="s">
        <v>699</v>
      </c>
      <c r="D766" s="110" t="s">
        <v>598</v>
      </c>
      <c r="E766" s="23" t="s">
        <v>684</v>
      </c>
      <c r="F766" s="24" t="s">
        <v>348</v>
      </c>
      <c r="G766" s="23" t="s">
        <v>696</v>
      </c>
      <c r="H766" s="25">
        <v>80000000</v>
      </c>
      <c r="I766" s="25">
        <v>139486100</v>
      </c>
      <c r="J766" s="23" t="s">
        <v>42</v>
      </c>
      <c r="K766" s="23" t="s">
        <v>102</v>
      </c>
      <c r="L766" s="63" t="s">
        <v>661</v>
      </c>
    </row>
    <row r="767" spans="2:12" s="39" customFormat="1" ht="32.25" customHeight="1">
      <c r="B767" s="20">
        <v>85131708</v>
      </c>
      <c r="C767" s="21" t="s">
        <v>700</v>
      </c>
      <c r="D767" s="110" t="s">
        <v>598</v>
      </c>
      <c r="E767" s="23" t="s">
        <v>684</v>
      </c>
      <c r="F767" s="24" t="s">
        <v>348</v>
      </c>
      <c r="G767" s="23" t="s">
        <v>696</v>
      </c>
      <c r="H767" s="25">
        <v>20000000</v>
      </c>
      <c r="I767" s="25">
        <v>20000000</v>
      </c>
      <c r="J767" s="23" t="s">
        <v>42</v>
      </c>
      <c r="K767" s="23" t="s">
        <v>102</v>
      </c>
      <c r="L767" s="63" t="s">
        <v>661</v>
      </c>
    </row>
    <row r="768" spans="1:12" s="39" customFormat="1" ht="56.25" customHeight="1">
      <c r="A768" s="65"/>
      <c r="B768" s="20">
        <v>80111620</v>
      </c>
      <c r="C768" s="21" t="s">
        <v>1218</v>
      </c>
      <c r="D768" s="110" t="s">
        <v>598</v>
      </c>
      <c r="E768" s="23" t="s">
        <v>684</v>
      </c>
      <c r="F768" s="24" t="s">
        <v>501</v>
      </c>
      <c r="G768" s="23" t="s">
        <v>701</v>
      </c>
      <c r="H768" s="25">
        <v>17259000</v>
      </c>
      <c r="I768" s="25">
        <v>17259000</v>
      </c>
      <c r="J768" s="23" t="s">
        <v>29</v>
      </c>
      <c r="K768" s="23" t="s">
        <v>57</v>
      </c>
      <c r="L768" s="47" t="s">
        <v>673</v>
      </c>
    </row>
    <row r="769" spans="2:12" s="39" customFormat="1" ht="47.25" customHeight="1">
      <c r="B769" s="20">
        <v>80111620</v>
      </c>
      <c r="C769" s="21" t="s">
        <v>1219</v>
      </c>
      <c r="D769" s="110" t="s">
        <v>598</v>
      </c>
      <c r="E769" s="23" t="s">
        <v>684</v>
      </c>
      <c r="F769" s="24" t="s">
        <v>702</v>
      </c>
      <c r="G769" s="23" t="s">
        <v>701</v>
      </c>
      <c r="H769" s="25">
        <v>48000000</v>
      </c>
      <c r="I769" s="25">
        <v>48000000</v>
      </c>
      <c r="J769" s="23" t="s">
        <v>42</v>
      </c>
      <c r="K769" s="23" t="s">
        <v>57</v>
      </c>
      <c r="L769" s="26" t="s">
        <v>673</v>
      </c>
    </row>
    <row r="770" spans="2:12" s="114" customFormat="1" ht="47.25" customHeight="1">
      <c r="B770" s="20">
        <v>80111620</v>
      </c>
      <c r="C770" s="21" t="s">
        <v>1220</v>
      </c>
      <c r="D770" s="110" t="s">
        <v>598</v>
      </c>
      <c r="E770" s="23" t="s">
        <v>684</v>
      </c>
      <c r="F770" s="24" t="s">
        <v>501</v>
      </c>
      <c r="G770" s="23" t="s">
        <v>701</v>
      </c>
      <c r="H770" s="25">
        <v>26333696</v>
      </c>
      <c r="I770" s="25">
        <v>26333696</v>
      </c>
      <c r="J770" s="23" t="s">
        <v>29</v>
      </c>
      <c r="K770" s="23" t="s">
        <v>57</v>
      </c>
      <c r="L770" s="26" t="s">
        <v>673</v>
      </c>
    </row>
    <row r="771" spans="2:12" s="39" customFormat="1" ht="47.25" customHeight="1">
      <c r="B771" s="20">
        <v>85122109</v>
      </c>
      <c r="C771" s="21" t="s">
        <v>817</v>
      </c>
      <c r="D771" s="110" t="s">
        <v>598</v>
      </c>
      <c r="E771" s="23" t="s">
        <v>684</v>
      </c>
      <c r="F771" s="24" t="s">
        <v>703</v>
      </c>
      <c r="G771" s="23" t="s">
        <v>701</v>
      </c>
      <c r="H771" s="25">
        <v>526674980</v>
      </c>
      <c r="I771" s="25">
        <f>+H771</f>
        <v>526674980</v>
      </c>
      <c r="J771" s="23" t="s">
        <v>29</v>
      </c>
      <c r="K771" s="23" t="s">
        <v>57</v>
      </c>
      <c r="L771" s="26" t="s">
        <v>673</v>
      </c>
    </row>
    <row r="772" spans="2:12" s="39" customFormat="1" ht="36">
      <c r="B772" s="20">
        <v>85111607</v>
      </c>
      <c r="C772" s="21" t="s">
        <v>704</v>
      </c>
      <c r="D772" s="110" t="s">
        <v>598</v>
      </c>
      <c r="E772" s="23" t="s">
        <v>684</v>
      </c>
      <c r="F772" s="24" t="s">
        <v>703</v>
      </c>
      <c r="G772" s="23" t="s">
        <v>701</v>
      </c>
      <c r="H772" s="25">
        <v>105000000</v>
      </c>
      <c r="I772" s="25">
        <v>105000000</v>
      </c>
      <c r="J772" s="23" t="s">
        <v>29</v>
      </c>
      <c r="K772" s="23" t="s">
        <v>57</v>
      </c>
      <c r="L772" s="26" t="s">
        <v>673</v>
      </c>
    </row>
    <row r="773" spans="2:12" s="39" customFormat="1" ht="36">
      <c r="B773" s="20">
        <v>82121507</v>
      </c>
      <c r="C773" s="21" t="s">
        <v>705</v>
      </c>
      <c r="D773" s="110" t="s">
        <v>598</v>
      </c>
      <c r="E773" s="23" t="s">
        <v>684</v>
      </c>
      <c r="F773" s="24" t="s">
        <v>501</v>
      </c>
      <c r="G773" s="23" t="s">
        <v>701</v>
      </c>
      <c r="H773" s="25">
        <v>29388558</v>
      </c>
      <c r="I773" s="25">
        <v>29388558</v>
      </c>
      <c r="J773" s="23" t="s">
        <v>29</v>
      </c>
      <c r="K773" s="23" t="s">
        <v>57</v>
      </c>
      <c r="L773" s="26" t="s">
        <v>673</v>
      </c>
    </row>
    <row r="774" spans="1:248" s="39" customFormat="1" ht="65.25" customHeight="1">
      <c r="A774" s="115"/>
      <c r="B774" s="20">
        <v>80111620</v>
      </c>
      <c r="C774" s="21" t="s">
        <v>1221</v>
      </c>
      <c r="D774" s="110" t="s">
        <v>598</v>
      </c>
      <c r="E774" s="23" t="s">
        <v>684</v>
      </c>
      <c r="F774" s="24" t="s">
        <v>501</v>
      </c>
      <c r="G774" s="23" t="s">
        <v>701</v>
      </c>
      <c r="H774" s="25">
        <v>26334512</v>
      </c>
      <c r="I774" s="25">
        <v>26334512</v>
      </c>
      <c r="J774" s="23" t="s">
        <v>29</v>
      </c>
      <c r="K774" s="23" t="s">
        <v>57</v>
      </c>
      <c r="L774" s="26" t="s">
        <v>673</v>
      </c>
      <c r="M774" s="115"/>
      <c r="N774" s="115"/>
      <c r="O774" s="115"/>
      <c r="P774" s="115"/>
      <c r="Q774" s="115"/>
      <c r="R774" s="115"/>
      <c r="S774" s="115"/>
      <c r="T774" s="115"/>
      <c r="U774" s="115"/>
      <c r="V774" s="115"/>
      <c r="W774" s="115"/>
      <c r="X774" s="115"/>
      <c r="Y774" s="115"/>
      <c r="Z774" s="115"/>
      <c r="AA774" s="115"/>
      <c r="AB774" s="115"/>
      <c r="AC774" s="115"/>
      <c r="AD774" s="115"/>
      <c r="AE774" s="115"/>
      <c r="AF774" s="115"/>
      <c r="AG774" s="115"/>
      <c r="AH774" s="115"/>
      <c r="AI774" s="115"/>
      <c r="AJ774" s="115"/>
      <c r="AK774" s="115"/>
      <c r="AL774" s="115"/>
      <c r="AM774" s="115"/>
      <c r="AN774" s="115"/>
      <c r="AO774" s="115"/>
      <c r="AP774" s="115"/>
      <c r="AQ774" s="115"/>
      <c r="AR774" s="115"/>
      <c r="AS774" s="115"/>
      <c r="AT774" s="115"/>
      <c r="AU774" s="115"/>
      <c r="AV774" s="115"/>
      <c r="AW774" s="115"/>
      <c r="AX774" s="115"/>
      <c r="AY774" s="115"/>
      <c r="AZ774" s="115"/>
      <c r="BA774" s="115"/>
      <c r="BB774" s="115"/>
      <c r="BC774" s="115"/>
      <c r="BD774" s="115"/>
      <c r="BE774" s="115"/>
      <c r="BF774" s="115"/>
      <c r="BG774" s="115"/>
      <c r="BH774" s="115"/>
      <c r="BI774" s="115"/>
      <c r="BJ774" s="115"/>
      <c r="BK774" s="115"/>
      <c r="BL774" s="115"/>
      <c r="BM774" s="115"/>
      <c r="BN774" s="115"/>
      <c r="BO774" s="115"/>
      <c r="BP774" s="115"/>
      <c r="BQ774" s="115"/>
      <c r="BR774" s="115"/>
      <c r="BS774" s="115"/>
      <c r="BT774" s="115"/>
      <c r="BU774" s="115"/>
      <c r="BV774" s="115"/>
      <c r="BW774" s="115"/>
      <c r="BX774" s="115"/>
      <c r="BY774" s="115"/>
      <c r="BZ774" s="115"/>
      <c r="CA774" s="115"/>
      <c r="CB774" s="115"/>
      <c r="CC774" s="115"/>
      <c r="CD774" s="115"/>
      <c r="CE774" s="115"/>
      <c r="CF774" s="115"/>
      <c r="CG774" s="115"/>
      <c r="CH774" s="115"/>
      <c r="CI774" s="115"/>
      <c r="CJ774" s="115"/>
      <c r="CK774" s="115"/>
      <c r="CL774" s="115"/>
      <c r="CM774" s="115"/>
      <c r="CN774" s="115"/>
      <c r="CO774" s="115"/>
      <c r="CP774" s="115"/>
      <c r="CQ774" s="115"/>
      <c r="CR774" s="115"/>
      <c r="CS774" s="115"/>
      <c r="CT774" s="115"/>
      <c r="CU774" s="115"/>
      <c r="CV774" s="115"/>
      <c r="CW774" s="115"/>
      <c r="CX774" s="115"/>
      <c r="CY774" s="115"/>
      <c r="CZ774" s="115"/>
      <c r="DA774" s="115"/>
      <c r="DB774" s="115"/>
      <c r="DC774" s="115"/>
      <c r="DD774" s="115"/>
      <c r="DE774" s="115"/>
      <c r="DF774" s="115"/>
      <c r="DG774" s="115"/>
      <c r="DH774" s="115"/>
      <c r="DI774" s="115"/>
      <c r="DJ774" s="115"/>
      <c r="DK774" s="115"/>
      <c r="DL774" s="115"/>
      <c r="DM774" s="115"/>
      <c r="DN774" s="115"/>
      <c r="DO774" s="115"/>
      <c r="DP774" s="115"/>
      <c r="DQ774" s="115"/>
      <c r="DR774" s="115"/>
      <c r="DS774" s="115"/>
      <c r="DT774" s="115"/>
      <c r="DU774" s="115"/>
      <c r="DV774" s="115"/>
      <c r="DW774" s="115"/>
      <c r="DX774" s="115"/>
      <c r="DY774" s="115"/>
      <c r="DZ774" s="115"/>
      <c r="EA774" s="115"/>
      <c r="EB774" s="115"/>
      <c r="EC774" s="115"/>
      <c r="ED774" s="115"/>
      <c r="EE774" s="115"/>
      <c r="EF774" s="115"/>
      <c r="EG774" s="115"/>
      <c r="EH774" s="115"/>
      <c r="EI774" s="115"/>
      <c r="EJ774" s="115"/>
      <c r="EK774" s="115"/>
      <c r="EL774" s="115"/>
      <c r="EM774" s="115"/>
      <c r="EN774" s="115"/>
      <c r="EO774" s="115"/>
      <c r="EP774" s="115"/>
      <c r="EQ774" s="115"/>
      <c r="ER774" s="115"/>
      <c r="ES774" s="115"/>
      <c r="ET774" s="115"/>
      <c r="EU774" s="115"/>
      <c r="EV774" s="115"/>
      <c r="EW774" s="115"/>
      <c r="EX774" s="115"/>
      <c r="EY774" s="115"/>
      <c r="EZ774" s="115"/>
      <c r="FA774" s="115"/>
      <c r="FB774" s="115"/>
      <c r="FC774" s="115"/>
      <c r="FD774" s="115"/>
      <c r="FE774" s="115"/>
      <c r="FF774" s="115"/>
      <c r="FG774" s="115"/>
      <c r="FH774" s="115"/>
      <c r="FI774" s="115"/>
      <c r="FJ774" s="115"/>
      <c r="FK774" s="115"/>
      <c r="FL774" s="115"/>
      <c r="FM774" s="115"/>
      <c r="FN774" s="115"/>
      <c r="FO774" s="115"/>
      <c r="FP774" s="115"/>
      <c r="FQ774" s="115"/>
      <c r="FR774" s="115"/>
      <c r="FS774" s="115"/>
      <c r="FT774" s="115"/>
      <c r="FU774" s="115"/>
      <c r="FV774" s="115"/>
      <c r="FW774" s="115"/>
      <c r="FX774" s="115"/>
      <c r="FY774" s="115"/>
      <c r="FZ774" s="115"/>
      <c r="GA774" s="115"/>
      <c r="GB774" s="115"/>
      <c r="GC774" s="115"/>
      <c r="GD774" s="115"/>
      <c r="GE774" s="115"/>
      <c r="GF774" s="115"/>
      <c r="GG774" s="115"/>
      <c r="GH774" s="115"/>
      <c r="GI774" s="115"/>
      <c r="GJ774" s="115"/>
      <c r="GK774" s="115"/>
      <c r="GL774" s="115"/>
      <c r="GM774" s="115"/>
      <c r="GN774" s="115"/>
      <c r="GO774" s="115"/>
      <c r="GP774" s="115"/>
      <c r="GQ774" s="115"/>
      <c r="GR774" s="115"/>
      <c r="GS774" s="115"/>
      <c r="GT774" s="115"/>
      <c r="GU774" s="115"/>
      <c r="GV774" s="115"/>
      <c r="GW774" s="115"/>
      <c r="GX774" s="115"/>
      <c r="GY774" s="115"/>
      <c r="GZ774" s="115"/>
      <c r="HA774" s="115"/>
      <c r="HB774" s="115"/>
      <c r="HC774" s="115"/>
      <c r="HD774" s="115"/>
      <c r="HE774" s="115"/>
      <c r="HF774" s="115"/>
      <c r="HG774" s="115"/>
      <c r="HH774" s="115"/>
      <c r="HI774" s="115"/>
      <c r="HJ774" s="115"/>
      <c r="HK774" s="115"/>
      <c r="HL774" s="115"/>
      <c r="HM774" s="115"/>
      <c r="HN774" s="115"/>
      <c r="HO774" s="115"/>
      <c r="HP774" s="115"/>
      <c r="HQ774" s="115"/>
      <c r="HR774" s="115"/>
      <c r="HS774" s="115"/>
      <c r="HT774" s="115"/>
      <c r="HU774" s="115"/>
      <c r="HV774" s="115"/>
      <c r="HW774" s="115"/>
      <c r="HX774" s="115"/>
      <c r="HY774" s="115"/>
      <c r="HZ774" s="115"/>
      <c r="IA774" s="115"/>
      <c r="IB774" s="115"/>
      <c r="IC774" s="115"/>
      <c r="ID774" s="115"/>
      <c r="IE774" s="115"/>
      <c r="IF774" s="115"/>
      <c r="IG774" s="115"/>
      <c r="IH774" s="115"/>
      <c r="II774" s="115"/>
      <c r="IJ774" s="115"/>
      <c r="IK774" s="115"/>
      <c r="IL774" s="115"/>
      <c r="IM774" s="115"/>
      <c r="IN774" s="115"/>
    </row>
    <row r="775" spans="2:12" s="115" customFormat="1" ht="46.5" customHeight="1">
      <c r="B775" s="20">
        <v>90151802</v>
      </c>
      <c r="C775" s="21" t="s">
        <v>706</v>
      </c>
      <c r="D775" s="110" t="s">
        <v>598</v>
      </c>
      <c r="E775" s="23" t="s">
        <v>684</v>
      </c>
      <c r="F775" s="24" t="s">
        <v>689</v>
      </c>
      <c r="G775" s="23" t="s">
        <v>701</v>
      </c>
      <c r="H775" s="25">
        <v>35000000</v>
      </c>
      <c r="I775" s="25">
        <v>35000000</v>
      </c>
      <c r="J775" s="23" t="s">
        <v>29</v>
      </c>
      <c r="K775" s="23" t="s">
        <v>57</v>
      </c>
      <c r="L775" s="47" t="s">
        <v>673</v>
      </c>
    </row>
    <row r="776" spans="2:12" s="116" customFormat="1" ht="48">
      <c r="B776" s="20">
        <v>85122109</v>
      </c>
      <c r="C776" s="21" t="s">
        <v>818</v>
      </c>
      <c r="D776" s="110" t="s">
        <v>598</v>
      </c>
      <c r="E776" s="23" t="s">
        <v>684</v>
      </c>
      <c r="F776" s="24" t="s">
        <v>689</v>
      </c>
      <c r="G776" s="23" t="s">
        <v>701</v>
      </c>
      <c r="H776" s="25">
        <v>103400000</v>
      </c>
      <c r="I776" s="25">
        <v>103400000</v>
      </c>
      <c r="J776" s="23" t="s">
        <v>29</v>
      </c>
      <c r="K776" s="23" t="s">
        <v>57</v>
      </c>
      <c r="L776" s="26" t="s">
        <v>673</v>
      </c>
    </row>
    <row r="777" spans="1:12" s="39" customFormat="1" ht="27" customHeight="1">
      <c r="A777" s="65"/>
      <c r="B777" s="52">
        <v>41104015</v>
      </c>
      <c r="C777" s="21" t="s">
        <v>707</v>
      </c>
      <c r="D777" s="110" t="s">
        <v>598</v>
      </c>
      <c r="E777" s="23" t="s">
        <v>684</v>
      </c>
      <c r="F777" s="24" t="s">
        <v>501</v>
      </c>
      <c r="G777" s="23" t="s">
        <v>696</v>
      </c>
      <c r="H777" s="25">
        <v>1700000</v>
      </c>
      <c r="I777" s="25">
        <v>1700000</v>
      </c>
      <c r="J777" s="23" t="s">
        <v>42</v>
      </c>
      <c r="K777" s="23" t="s">
        <v>42</v>
      </c>
      <c r="L777" s="63" t="s">
        <v>650</v>
      </c>
    </row>
    <row r="778" spans="2:12" s="39" customFormat="1" ht="27" customHeight="1">
      <c r="B778" s="52">
        <v>41121800</v>
      </c>
      <c r="C778" s="21" t="s">
        <v>708</v>
      </c>
      <c r="D778" s="110" t="s">
        <v>598</v>
      </c>
      <c r="E778" s="23" t="s">
        <v>684</v>
      </c>
      <c r="F778" s="24" t="s">
        <v>501</v>
      </c>
      <c r="G778" s="23" t="s">
        <v>696</v>
      </c>
      <c r="H778" s="25">
        <v>150000</v>
      </c>
      <c r="I778" s="25">
        <v>150000</v>
      </c>
      <c r="J778" s="23" t="s">
        <v>42</v>
      </c>
      <c r="K778" s="23" t="s">
        <v>42</v>
      </c>
      <c r="L778" s="63" t="s">
        <v>650</v>
      </c>
    </row>
    <row r="779" spans="2:12" s="39" customFormat="1" ht="27" customHeight="1">
      <c r="B779" s="52">
        <v>41104015</v>
      </c>
      <c r="C779" s="21" t="s">
        <v>709</v>
      </c>
      <c r="D779" s="110" t="s">
        <v>598</v>
      </c>
      <c r="E779" s="23" t="s">
        <v>684</v>
      </c>
      <c r="F779" s="24" t="s">
        <v>501</v>
      </c>
      <c r="G779" s="23" t="s">
        <v>696</v>
      </c>
      <c r="H779" s="25">
        <v>160000</v>
      </c>
      <c r="I779" s="25">
        <v>160000</v>
      </c>
      <c r="J779" s="23" t="s">
        <v>42</v>
      </c>
      <c r="K779" s="23" t="s">
        <v>42</v>
      </c>
      <c r="L779" s="63" t="s">
        <v>650</v>
      </c>
    </row>
    <row r="780" spans="2:12" s="39" customFormat="1" ht="27" customHeight="1">
      <c r="B780" s="52">
        <v>41121800</v>
      </c>
      <c r="C780" s="21" t="s">
        <v>710</v>
      </c>
      <c r="D780" s="110" t="s">
        <v>598</v>
      </c>
      <c r="E780" s="23" t="s">
        <v>684</v>
      </c>
      <c r="F780" s="24" t="s">
        <v>501</v>
      </c>
      <c r="G780" s="23" t="s">
        <v>696</v>
      </c>
      <c r="H780" s="25">
        <v>130000</v>
      </c>
      <c r="I780" s="25">
        <v>130000</v>
      </c>
      <c r="J780" s="23" t="s">
        <v>42</v>
      </c>
      <c r="K780" s="23" t="s">
        <v>42</v>
      </c>
      <c r="L780" s="63" t="s">
        <v>650</v>
      </c>
    </row>
    <row r="781" spans="2:12" s="39" customFormat="1" ht="27" customHeight="1">
      <c r="B781" s="52">
        <v>41121800</v>
      </c>
      <c r="C781" s="21" t="s">
        <v>711</v>
      </c>
      <c r="D781" s="110" t="s">
        <v>598</v>
      </c>
      <c r="E781" s="23" t="s">
        <v>684</v>
      </c>
      <c r="F781" s="24" t="s">
        <v>501</v>
      </c>
      <c r="G781" s="23" t="s">
        <v>696</v>
      </c>
      <c r="H781" s="25">
        <v>500000</v>
      </c>
      <c r="I781" s="25">
        <v>500000</v>
      </c>
      <c r="J781" s="23" t="s">
        <v>42</v>
      </c>
      <c r="K781" s="23" t="s">
        <v>42</v>
      </c>
      <c r="L781" s="63" t="s">
        <v>650</v>
      </c>
    </row>
    <row r="782" spans="2:12" s="39" customFormat="1" ht="27" customHeight="1">
      <c r="B782" s="52">
        <v>41121800</v>
      </c>
      <c r="C782" s="21" t="s">
        <v>712</v>
      </c>
      <c r="D782" s="110" t="s">
        <v>598</v>
      </c>
      <c r="E782" s="23" t="s">
        <v>684</v>
      </c>
      <c r="F782" s="24" t="s">
        <v>501</v>
      </c>
      <c r="G782" s="23" t="s">
        <v>696</v>
      </c>
      <c r="H782" s="25">
        <v>250000</v>
      </c>
      <c r="I782" s="25">
        <v>250000</v>
      </c>
      <c r="J782" s="23" t="s">
        <v>42</v>
      </c>
      <c r="K782" s="23" t="s">
        <v>42</v>
      </c>
      <c r="L782" s="63" t="s">
        <v>650</v>
      </c>
    </row>
    <row r="783" spans="2:12" s="39" customFormat="1" ht="27" customHeight="1">
      <c r="B783" s="52">
        <v>41121800</v>
      </c>
      <c r="C783" s="21" t="s">
        <v>713</v>
      </c>
      <c r="D783" s="110" t="s">
        <v>598</v>
      </c>
      <c r="E783" s="23" t="s">
        <v>684</v>
      </c>
      <c r="F783" s="24" t="s">
        <v>501</v>
      </c>
      <c r="G783" s="23" t="s">
        <v>696</v>
      </c>
      <c r="H783" s="25">
        <v>16000</v>
      </c>
      <c r="I783" s="25">
        <v>16000</v>
      </c>
      <c r="J783" s="23" t="s">
        <v>42</v>
      </c>
      <c r="K783" s="23" t="s">
        <v>42</v>
      </c>
      <c r="L783" s="63" t="s">
        <v>650</v>
      </c>
    </row>
    <row r="784" spans="2:12" s="39" customFormat="1" ht="27" customHeight="1">
      <c r="B784" s="52">
        <v>41121800</v>
      </c>
      <c r="C784" s="21" t="s">
        <v>714</v>
      </c>
      <c r="D784" s="110" t="s">
        <v>598</v>
      </c>
      <c r="E784" s="23" t="s">
        <v>684</v>
      </c>
      <c r="F784" s="24" t="s">
        <v>501</v>
      </c>
      <c r="G784" s="23" t="s">
        <v>696</v>
      </c>
      <c r="H784" s="25">
        <v>300000</v>
      </c>
      <c r="I784" s="25">
        <v>300000</v>
      </c>
      <c r="J784" s="23" t="s">
        <v>42</v>
      </c>
      <c r="K784" s="23" t="s">
        <v>42</v>
      </c>
      <c r="L784" s="63" t="s">
        <v>650</v>
      </c>
    </row>
    <row r="785" spans="2:12" s="39" customFormat="1" ht="27" customHeight="1">
      <c r="B785" s="52">
        <v>41122004</v>
      </c>
      <c r="C785" s="21" t="s">
        <v>715</v>
      </c>
      <c r="D785" s="110" t="s">
        <v>598</v>
      </c>
      <c r="E785" s="23" t="s">
        <v>684</v>
      </c>
      <c r="F785" s="24" t="s">
        <v>501</v>
      </c>
      <c r="G785" s="23" t="s">
        <v>696</v>
      </c>
      <c r="H785" s="25">
        <v>14000</v>
      </c>
      <c r="I785" s="25">
        <v>14000</v>
      </c>
      <c r="J785" s="23" t="s">
        <v>42</v>
      </c>
      <c r="K785" s="23" t="s">
        <v>42</v>
      </c>
      <c r="L785" s="63" t="s">
        <v>650</v>
      </c>
    </row>
    <row r="786" spans="2:12" s="39" customFormat="1" ht="27" customHeight="1">
      <c r="B786" s="52">
        <v>41121806</v>
      </c>
      <c r="C786" s="21" t="s">
        <v>716</v>
      </c>
      <c r="D786" s="110" t="s">
        <v>598</v>
      </c>
      <c r="E786" s="23" t="s">
        <v>684</v>
      </c>
      <c r="F786" s="24" t="s">
        <v>501</v>
      </c>
      <c r="G786" s="23" t="s">
        <v>696</v>
      </c>
      <c r="H786" s="25">
        <v>40000</v>
      </c>
      <c r="I786" s="25">
        <v>40000</v>
      </c>
      <c r="J786" s="23" t="s">
        <v>42</v>
      </c>
      <c r="K786" s="23" t="s">
        <v>42</v>
      </c>
      <c r="L786" s="63" t="s">
        <v>650</v>
      </c>
    </row>
    <row r="787" spans="2:12" s="39" customFormat="1" ht="27" customHeight="1">
      <c r="B787" s="52">
        <v>41102507</v>
      </c>
      <c r="C787" s="21" t="s">
        <v>717</v>
      </c>
      <c r="D787" s="110" t="s">
        <v>598</v>
      </c>
      <c r="E787" s="23" t="s">
        <v>684</v>
      </c>
      <c r="F787" s="24" t="s">
        <v>501</v>
      </c>
      <c r="G787" s="23" t="s">
        <v>696</v>
      </c>
      <c r="H787" s="25">
        <v>600000</v>
      </c>
      <c r="I787" s="25">
        <v>600000</v>
      </c>
      <c r="J787" s="23" t="s">
        <v>42</v>
      </c>
      <c r="K787" s="23" t="s">
        <v>42</v>
      </c>
      <c r="L787" s="63" t="s">
        <v>650</v>
      </c>
    </row>
    <row r="788" spans="2:12" s="39" customFormat="1" ht="35.25" customHeight="1">
      <c r="B788" s="52">
        <v>47131701</v>
      </c>
      <c r="C788" s="21" t="s">
        <v>718</v>
      </c>
      <c r="D788" s="110" t="s">
        <v>598</v>
      </c>
      <c r="E788" s="23" t="s">
        <v>684</v>
      </c>
      <c r="F788" s="24" t="s">
        <v>501</v>
      </c>
      <c r="G788" s="23" t="s">
        <v>696</v>
      </c>
      <c r="H788" s="25">
        <v>120000</v>
      </c>
      <c r="I788" s="25">
        <v>120000</v>
      </c>
      <c r="J788" s="23" t="s">
        <v>42</v>
      </c>
      <c r="K788" s="23" t="s">
        <v>42</v>
      </c>
      <c r="L788" s="63" t="s">
        <v>650</v>
      </c>
    </row>
    <row r="789" spans="2:12" s="39" customFormat="1" ht="27" customHeight="1">
      <c r="B789" s="52">
        <v>48102108</v>
      </c>
      <c r="C789" s="21" t="s">
        <v>719</v>
      </c>
      <c r="D789" s="110" t="s">
        <v>598</v>
      </c>
      <c r="E789" s="23" t="s">
        <v>684</v>
      </c>
      <c r="F789" s="24" t="s">
        <v>501</v>
      </c>
      <c r="G789" s="23" t="s">
        <v>696</v>
      </c>
      <c r="H789" s="25">
        <v>32000</v>
      </c>
      <c r="I789" s="25">
        <v>32000</v>
      </c>
      <c r="J789" s="23" t="s">
        <v>42</v>
      </c>
      <c r="K789" s="23" t="s">
        <v>42</v>
      </c>
      <c r="L789" s="63" t="s">
        <v>650</v>
      </c>
    </row>
    <row r="790" spans="2:12" s="39" customFormat="1" ht="27" customHeight="1">
      <c r="B790" s="52">
        <v>46181503</v>
      </c>
      <c r="C790" s="21" t="s">
        <v>720</v>
      </c>
      <c r="D790" s="110" t="s">
        <v>598</v>
      </c>
      <c r="E790" s="23" t="s">
        <v>684</v>
      </c>
      <c r="F790" s="24" t="s">
        <v>501</v>
      </c>
      <c r="G790" s="23" t="s">
        <v>696</v>
      </c>
      <c r="H790" s="25">
        <v>120000</v>
      </c>
      <c r="I790" s="25">
        <v>120000</v>
      </c>
      <c r="J790" s="23" t="s">
        <v>42</v>
      </c>
      <c r="K790" s="23" t="s">
        <v>42</v>
      </c>
      <c r="L790" s="63" t="s">
        <v>650</v>
      </c>
    </row>
    <row r="791" spans="2:12" s="39" customFormat="1" ht="27" customHeight="1">
      <c r="B791" s="35">
        <v>42131606</v>
      </c>
      <c r="C791" s="21" t="s">
        <v>721</v>
      </c>
      <c r="D791" s="110" t="s">
        <v>598</v>
      </c>
      <c r="E791" s="23" t="s">
        <v>684</v>
      </c>
      <c r="F791" s="24" t="s">
        <v>501</v>
      </c>
      <c r="G791" s="23" t="s">
        <v>696</v>
      </c>
      <c r="H791" s="25">
        <v>200000</v>
      </c>
      <c r="I791" s="25">
        <v>200000</v>
      </c>
      <c r="J791" s="23" t="s">
        <v>42</v>
      </c>
      <c r="K791" s="23" t="s">
        <v>42</v>
      </c>
      <c r="L791" s="63" t="s">
        <v>650</v>
      </c>
    </row>
    <row r="792" spans="2:12" s="39" customFormat="1" ht="27" customHeight="1">
      <c r="B792" s="52">
        <v>42131600</v>
      </c>
      <c r="C792" s="21" t="s">
        <v>722</v>
      </c>
      <c r="D792" s="110" t="s">
        <v>598</v>
      </c>
      <c r="E792" s="23" t="s">
        <v>684</v>
      </c>
      <c r="F792" s="24" t="s">
        <v>501</v>
      </c>
      <c r="G792" s="23" t="s">
        <v>696</v>
      </c>
      <c r="H792" s="25">
        <v>72000</v>
      </c>
      <c r="I792" s="25">
        <v>72000</v>
      </c>
      <c r="J792" s="23" t="s">
        <v>42</v>
      </c>
      <c r="K792" s="23" t="s">
        <v>42</v>
      </c>
      <c r="L792" s="63" t="s">
        <v>650</v>
      </c>
    </row>
    <row r="793" spans="2:12" s="39" customFormat="1" ht="32.25" customHeight="1">
      <c r="B793" s="117" t="s">
        <v>723</v>
      </c>
      <c r="C793" s="21" t="s">
        <v>724</v>
      </c>
      <c r="D793" s="110" t="s">
        <v>598</v>
      </c>
      <c r="E793" s="23" t="s">
        <v>684</v>
      </c>
      <c r="F793" s="24" t="s">
        <v>501</v>
      </c>
      <c r="G793" s="23" t="s">
        <v>696</v>
      </c>
      <c r="H793" s="25">
        <v>80000</v>
      </c>
      <c r="I793" s="25">
        <v>80000</v>
      </c>
      <c r="J793" s="23" t="s">
        <v>42</v>
      </c>
      <c r="K793" s="23" t="s">
        <v>42</v>
      </c>
      <c r="L793" s="63" t="s">
        <v>650</v>
      </c>
    </row>
    <row r="794" spans="2:12" s="39" customFormat="1" ht="32.25" customHeight="1">
      <c r="B794" s="52">
        <v>47132102</v>
      </c>
      <c r="C794" s="21" t="s">
        <v>725</v>
      </c>
      <c r="D794" s="110" t="s">
        <v>598</v>
      </c>
      <c r="E794" s="23" t="s">
        <v>684</v>
      </c>
      <c r="F794" s="24" t="s">
        <v>501</v>
      </c>
      <c r="G794" s="23" t="s">
        <v>696</v>
      </c>
      <c r="H794" s="25">
        <v>40000</v>
      </c>
      <c r="I794" s="25">
        <v>40000</v>
      </c>
      <c r="J794" s="23" t="s">
        <v>42</v>
      </c>
      <c r="K794" s="23" t="s">
        <v>42</v>
      </c>
      <c r="L794" s="63" t="s">
        <v>650</v>
      </c>
    </row>
    <row r="795" spans="2:12" s="39" customFormat="1" ht="32.25" customHeight="1">
      <c r="B795" s="52">
        <v>41104126</v>
      </c>
      <c r="C795" s="21" t="s">
        <v>726</v>
      </c>
      <c r="D795" s="110" t="s">
        <v>598</v>
      </c>
      <c r="E795" s="23" t="s">
        <v>684</v>
      </c>
      <c r="F795" s="24" t="s">
        <v>501</v>
      </c>
      <c r="G795" s="23" t="s">
        <v>696</v>
      </c>
      <c r="H795" s="25">
        <v>48000</v>
      </c>
      <c r="I795" s="25">
        <v>48000</v>
      </c>
      <c r="J795" s="23" t="s">
        <v>42</v>
      </c>
      <c r="K795" s="23" t="s">
        <v>42</v>
      </c>
      <c r="L795" s="63" t="s">
        <v>650</v>
      </c>
    </row>
    <row r="796" spans="2:12" s="39" customFormat="1" ht="32.25" customHeight="1">
      <c r="B796" s="52">
        <v>41104126</v>
      </c>
      <c r="C796" s="21" t="s">
        <v>727</v>
      </c>
      <c r="D796" s="110" t="s">
        <v>598</v>
      </c>
      <c r="E796" s="23" t="s">
        <v>684</v>
      </c>
      <c r="F796" s="24" t="s">
        <v>501</v>
      </c>
      <c r="G796" s="23" t="s">
        <v>696</v>
      </c>
      <c r="H796" s="25">
        <v>20000</v>
      </c>
      <c r="I796" s="25">
        <v>20000</v>
      </c>
      <c r="J796" s="23" t="s">
        <v>42</v>
      </c>
      <c r="K796" s="23" t="s">
        <v>42</v>
      </c>
      <c r="L796" s="63" t="s">
        <v>650</v>
      </c>
    </row>
    <row r="797" spans="2:12" s="39" customFormat="1" ht="32.25" customHeight="1">
      <c r="B797" s="52">
        <v>78101800</v>
      </c>
      <c r="C797" s="21" t="s">
        <v>728</v>
      </c>
      <c r="D797" s="110" t="s">
        <v>598</v>
      </c>
      <c r="E797" s="23" t="s">
        <v>684</v>
      </c>
      <c r="F797" s="24" t="s">
        <v>501</v>
      </c>
      <c r="G797" s="23" t="s">
        <v>696</v>
      </c>
      <c r="H797" s="25">
        <v>500000</v>
      </c>
      <c r="I797" s="25">
        <v>500000</v>
      </c>
      <c r="J797" s="23" t="s">
        <v>42</v>
      </c>
      <c r="K797" s="23" t="s">
        <v>42</v>
      </c>
      <c r="L797" s="63" t="s">
        <v>650</v>
      </c>
    </row>
    <row r="798" spans="2:12" s="39" customFormat="1" ht="33" customHeight="1">
      <c r="B798" s="52">
        <v>85161500</v>
      </c>
      <c r="C798" s="21" t="s">
        <v>729</v>
      </c>
      <c r="D798" s="110" t="s">
        <v>598</v>
      </c>
      <c r="E798" s="23" t="s">
        <v>684</v>
      </c>
      <c r="F798" s="24" t="s">
        <v>501</v>
      </c>
      <c r="G798" s="23" t="s">
        <v>696</v>
      </c>
      <c r="H798" s="25">
        <v>500000</v>
      </c>
      <c r="I798" s="25">
        <v>500000</v>
      </c>
      <c r="J798" s="23" t="s">
        <v>42</v>
      </c>
      <c r="K798" s="23" t="s">
        <v>42</v>
      </c>
      <c r="L798" s="63" t="s">
        <v>650</v>
      </c>
    </row>
    <row r="799" spans="2:12" s="39" customFormat="1" ht="33" customHeight="1">
      <c r="B799" s="52">
        <v>76122203</v>
      </c>
      <c r="C799" s="21" t="s">
        <v>730</v>
      </c>
      <c r="D799" s="110" t="s">
        <v>598</v>
      </c>
      <c r="E799" s="23" t="s">
        <v>684</v>
      </c>
      <c r="F799" s="24" t="s">
        <v>501</v>
      </c>
      <c r="G799" s="23" t="s">
        <v>696</v>
      </c>
      <c r="H799" s="25">
        <v>500000</v>
      </c>
      <c r="I799" s="25">
        <v>500000</v>
      </c>
      <c r="J799" s="23" t="s">
        <v>42</v>
      </c>
      <c r="K799" s="23" t="s">
        <v>42</v>
      </c>
      <c r="L799" s="63" t="s">
        <v>650</v>
      </c>
    </row>
    <row r="800" spans="2:12" s="39" customFormat="1" ht="33" customHeight="1">
      <c r="B800" s="52">
        <v>53121603</v>
      </c>
      <c r="C800" s="21" t="s">
        <v>731</v>
      </c>
      <c r="D800" s="110" t="s">
        <v>598</v>
      </c>
      <c r="E800" s="23" t="s">
        <v>684</v>
      </c>
      <c r="F800" s="24" t="s">
        <v>501</v>
      </c>
      <c r="G800" s="23" t="s">
        <v>696</v>
      </c>
      <c r="H800" s="25">
        <v>1430000</v>
      </c>
      <c r="I800" s="25">
        <v>1430000</v>
      </c>
      <c r="J800" s="23" t="s">
        <v>42</v>
      </c>
      <c r="K800" s="23" t="s">
        <v>42</v>
      </c>
      <c r="L800" s="63" t="s">
        <v>650</v>
      </c>
    </row>
    <row r="801" spans="2:12" s="39" customFormat="1" ht="33" customHeight="1">
      <c r="B801" s="52">
        <v>60104000</v>
      </c>
      <c r="C801" s="21" t="s">
        <v>732</v>
      </c>
      <c r="D801" s="110" t="s">
        <v>598</v>
      </c>
      <c r="E801" s="23" t="s">
        <v>684</v>
      </c>
      <c r="F801" s="24" t="s">
        <v>501</v>
      </c>
      <c r="G801" s="23" t="s">
        <v>696</v>
      </c>
      <c r="H801" s="25">
        <v>6268000</v>
      </c>
      <c r="I801" s="25">
        <v>416000</v>
      </c>
      <c r="J801" s="23" t="s">
        <v>42</v>
      </c>
      <c r="K801" s="23" t="s">
        <v>42</v>
      </c>
      <c r="L801" s="63" t="s">
        <v>650</v>
      </c>
    </row>
    <row r="802" spans="2:12" s="39" customFormat="1" ht="22.5" customHeight="1">
      <c r="B802" s="52">
        <v>41121800</v>
      </c>
      <c r="C802" s="21" t="s">
        <v>733</v>
      </c>
      <c r="D802" s="110" t="s">
        <v>598</v>
      </c>
      <c r="E802" s="23" t="s">
        <v>684</v>
      </c>
      <c r="F802" s="24" t="s">
        <v>501</v>
      </c>
      <c r="G802" s="23" t="s">
        <v>696</v>
      </c>
      <c r="H802" s="25">
        <v>300000</v>
      </c>
      <c r="I802" s="25">
        <v>300000</v>
      </c>
      <c r="J802" s="23" t="s">
        <v>42</v>
      </c>
      <c r="K802" s="23" t="s">
        <v>42</v>
      </c>
      <c r="L802" s="63" t="s">
        <v>650</v>
      </c>
    </row>
    <row r="803" spans="2:12" s="39" customFormat="1" ht="22.5" customHeight="1">
      <c r="B803" s="52">
        <v>41121800</v>
      </c>
      <c r="C803" s="21" t="s">
        <v>734</v>
      </c>
      <c r="D803" s="110" t="s">
        <v>598</v>
      </c>
      <c r="E803" s="23" t="s">
        <v>684</v>
      </c>
      <c r="F803" s="24" t="s">
        <v>501</v>
      </c>
      <c r="G803" s="23" t="s">
        <v>696</v>
      </c>
      <c r="H803" s="25">
        <v>300000</v>
      </c>
      <c r="I803" s="25">
        <v>300000</v>
      </c>
      <c r="J803" s="23" t="s">
        <v>42</v>
      </c>
      <c r="K803" s="23" t="s">
        <v>42</v>
      </c>
      <c r="L803" s="63" t="s">
        <v>650</v>
      </c>
    </row>
    <row r="804" spans="2:12" s="39" customFormat="1" ht="22.5" customHeight="1">
      <c r="B804" s="52">
        <v>41122004</v>
      </c>
      <c r="C804" s="21" t="s">
        <v>735</v>
      </c>
      <c r="D804" s="110" t="s">
        <v>598</v>
      </c>
      <c r="E804" s="23" t="s">
        <v>684</v>
      </c>
      <c r="F804" s="24" t="s">
        <v>501</v>
      </c>
      <c r="G804" s="23" t="s">
        <v>696</v>
      </c>
      <c r="H804" s="25">
        <v>400000</v>
      </c>
      <c r="I804" s="25">
        <v>400000</v>
      </c>
      <c r="J804" s="23" t="s">
        <v>42</v>
      </c>
      <c r="K804" s="23" t="s">
        <v>42</v>
      </c>
      <c r="L804" s="63" t="s">
        <v>650</v>
      </c>
    </row>
    <row r="805" spans="2:12" s="39" customFormat="1" ht="22.5" customHeight="1">
      <c r="B805" s="52">
        <v>41104017</v>
      </c>
      <c r="C805" s="21" t="s">
        <v>736</v>
      </c>
      <c r="D805" s="110" t="s">
        <v>598</v>
      </c>
      <c r="E805" s="23" t="s">
        <v>684</v>
      </c>
      <c r="F805" s="24" t="s">
        <v>501</v>
      </c>
      <c r="G805" s="23" t="s">
        <v>696</v>
      </c>
      <c r="H805" s="25">
        <v>120000</v>
      </c>
      <c r="I805" s="25">
        <v>120000</v>
      </c>
      <c r="J805" s="23" t="s">
        <v>42</v>
      </c>
      <c r="K805" s="23" t="s">
        <v>42</v>
      </c>
      <c r="L805" s="63" t="s">
        <v>650</v>
      </c>
    </row>
    <row r="806" spans="2:12" s="39" customFormat="1" ht="22.5" customHeight="1">
      <c r="B806" s="52">
        <v>41122004</v>
      </c>
      <c r="C806" s="21" t="s">
        <v>737</v>
      </c>
      <c r="D806" s="110" t="s">
        <v>598</v>
      </c>
      <c r="E806" s="23" t="s">
        <v>684</v>
      </c>
      <c r="F806" s="24" t="s">
        <v>501</v>
      </c>
      <c r="G806" s="23" t="s">
        <v>696</v>
      </c>
      <c r="H806" s="25">
        <v>50000</v>
      </c>
      <c r="I806" s="25">
        <v>50000</v>
      </c>
      <c r="J806" s="23" t="s">
        <v>42</v>
      </c>
      <c r="K806" s="23" t="s">
        <v>42</v>
      </c>
      <c r="L806" s="63" t="s">
        <v>650</v>
      </c>
    </row>
    <row r="807" spans="2:12" s="39" customFormat="1" ht="22.5" customHeight="1">
      <c r="B807" s="52">
        <v>41121800</v>
      </c>
      <c r="C807" s="21" t="s">
        <v>738</v>
      </c>
      <c r="D807" s="110" t="s">
        <v>598</v>
      </c>
      <c r="E807" s="23" t="s">
        <v>684</v>
      </c>
      <c r="F807" s="24" t="s">
        <v>501</v>
      </c>
      <c r="G807" s="23" t="s">
        <v>696</v>
      </c>
      <c r="H807" s="25">
        <v>40000</v>
      </c>
      <c r="I807" s="25">
        <v>40000</v>
      </c>
      <c r="J807" s="23" t="s">
        <v>42</v>
      </c>
      <c r="K807" s="23" t="s">
        <v>42</v>
      </c>
      <c r="L807" s="63" t="s">
        <v>650</v>
      </c>
    </row>
    <row r="808" spans="2:12" s="39" customFormat="1" ht="36.75" customHeight="1">
      <c r="B808" s="20">
        <v>85111700</v>
      </c>
      <c r="C808" s="21" t="s">
        <v>739</v>
      </c>
      <c r="D808" s="110" t="s">
        <v>598</v>
      </c>
      <c r="E808" s="23" t="s">
        <v>684</v>
      </c>
      <c r="F808" s="24" t="s">
        <v>641</v>
      </c>
      <c r="G808" s="23" t="s">
        <v>174</v>
      </c>
      <c r="H808" s="25">
        <v>80000000</v>
      </c>
      <c r="I808" s="25">
        <v>80000000</v>
      </c>
      <c r="J808" s="23" t="s">
        <v>42</v>
      </c>
      <c r="K808" s="23" t="s">
        <v>42</v>
      </c>
      <c r="L808" s="63" t="s">
        <v>650</v>
      </c>
    </row>
    <row r="809" spans="2:12" s="39" customFormat="1" ht="39.75" customHeight="1">
      <c r="B809" s="20">
        <v>85111700</v>
      </c>
      <c r="C809" s="21" t="s">
        <v>740</v>
      </c>
      <c r="D809" s="110" t="s">
        <v>598</v>
      </c>
      <c r="E809" s="23" t="s">
        <v>684</v>
      </c>
      <c r="F809" s="24" t="s">
        <v>641</v>
      </c>
      <c r="G809" s="23" t="s">
        <v>174</v>
      </c>
      <c r="H809" s="25">
        <v>80000000</v>
      </c>
      <c r="I809" s="25">
        <v>80000000</v>
      </c>
      <c r="J809" s="23" t="s">
        <v>42</v>
      </c>
      <c r="K809" s="23" t="s">
        <v>42</v>
      </c>
      <c r="L809" s="63" t="s">
        <v>650</v>
      </c>
    </row>
    <row r="810" spans="2:12" s="39" customFormat="1" ht="27.75" customHeight="1">
      <c r="B810" s="20">
        <v>70122006</v>
      </c>
      <c r="C810" s="21" t="s">
        <v>741</v>
      </c>
      <c r="D810" s="110" t="s">
        <v>598</v>
      </c>
      <c r="E810" s="23" t="s">
        <v>684</v>
      </c>
      <c r="F810" s="24" t="s">
        <v>641</v>
      </c>
      <c r="G810" s="23" t="s">
        <v>174</v>
      </c>
      <c r="H810" s="25">
        <v>70000000</v>
      </c>
      <c r="I810" s="25">
        <v>70000000</v>
      </c>
      <c r="J810" s="23" t="s">
        <v>42</v>
      </c>
      <c r="K810" s="23" t="s">
        <v>42</v>
      </c>
      <c r="L810" s="63" t="s">
        <v>650</v>
      </c>
    </row>
    <row r="811" spans="2:12" s="39" customFormat="1" ht="39" customHeight="1">
      <c r="B811" s="20">
        <v>70122000</v>
      </c>
      <c r="C811" s="21" t="s">
        <v>1222</v>
      </c>
      <c r="D811" s="110" t="s">
        <v>598</v>
      </c>
      <c r="E811" s="23" t="s">
        <v>684</v>
      </c>
      <c r="F811" s="24" t="s">
        <v>641</v>
      </c>
      <c r="G811" s="23" t="s">
        <v>174</v>
      </c>
      <c r="H811" s="25">
        <v>30000000</v>
      </c>
      <c r="I811" s="25">
        <v>30000000</v>
      </c>
      <c r="J811" s="23" t="s">
        <v>42</v>
      </c>
      <c r="K811" s="23" t="s">
        <v>42</v>
      </c>
      <c r="L811" s="63" t="s">
        <v>650</v>
      </c>
    </row>
    <row r="812" spans="2:12" s="39" customFormat="1" ht="33" customHeight="1">
      <c r="B812" s="20">
        <v>85151501</v>
      </c>
      <c r="C812" s="21" t="s">
        <v>742</v>
      </c>
      <c r="D812" s="110" t="s">
        <v>598</v>
      </c>
      <c r="E812" s="23" t="s">
        <v>684</v>
      </c>
      <c r="F812" s="24" t="s">
        <v>655</v>
      </c>
      <c r="G812" s="23" t="s">
        <v>174</v>
      </c>
      <c r="H812" s="25">
        <v>4515000</v>
      </c>
      <c r="I812" s="25">
        <v>4515000</v>
      </c>
      <c r="J812" s="23" t="s">
        <v>42</v>
      </c>
      <c r="K812" s="23" t="s">
        <v>42</v>
      </c>
      <c r="L812" s="63" t="s">
        <v>650</v>
      </c>
    </row>
    <row r="813" spans="1:12" s="19" customFormat="1" ht="25.5" customHeight="1">
      <c r="A813" s="65"/>
      <c r="B813" s="35">
        <v>86141501</v>
      </c>
      <c r="C813" s="21" t="s">
        <v>743</v>
      </c>
      <c r="D813" s="110" t="s">
        <v>598</v>
      </c>
      <c r="E813" s="23" t="s">
        <v>684</v>
      </c>
      <c r="F813" s="24" t="s">
        <v>40</v>
      </c>
      <c r="G813" s="23" t="s">
        <v>314</v>
      </c>
      <c r="H813" s="25">
        <v>10000000</v>
      </c>
      <c r="I813" s="25">
        <v>10000000</v>
      </c>
      <c r="J813" s="23" t="s">
        <v>29</v>
      </c>
      <c r="K813" s="23" t="s">
        <v>29</v>
      </c>
      <c r="L813" s="47" t="s">
        <v>627</v>
      </c>
    </row>
    <row r="814" spans="2:12" s="19" customFormat="1" ht="48" customHeight="1">
      <c r="B814" s="20">
        <v>85101706</v>
      </c>
      <c r="C814" s="21" t="s">
        <v>744</v>
      </c>
      <c r="D814" s="110" t="s">
        <v>598</v>
      </c>
      <c r="E814" s="23" t="s">
        <v>684</v>
      </c>
      <c r="F814" s="24" t="s">
        <v>40</v>
      </c>
      <c r="G814" s="23" t="s">
        <v>314</v>
      </c>
      <c r="H814" s="25">
        <v>10000000</v>
      </c>
      <c r="I814" s="25">
        <v>10000000</v>
      </c>
      <c r="J814" s="23" t="s">
        <v>29</v>
      </c>
      <c r="K814" s="23" t="s">
        <v>29</v>
      </c>
      <c r="L814" s="47" t="s">
        <v>627</v>
      </c>
    </row>
    <row r="815" spans="2:12" s="39" customFormat="1" ht="36" customHeight="1">
      <c r="B815" s="20">
        <v>55101519</v>
      </c>
      <c r="C815" s="21" t="s">
        <v>745</v>
      </c>
      <c r="D815" s="110" t="s">
        <v>598</v>
      </c>
      <c r="E815" s="23" t="s">
        <v>684</v>
      </c>
      <c r="F815" s="24" t="s">
        <v>40</v>
      </c>
      <c r="G815" s="23" t="s">
        <v>314</v>
      </c>
      <c r="H815" s="25">
        <v>2000000</v>
      </c>
      <c r="I815" s="25">
        <v>2000000</v>
      </c>
      <c r="J815" s="23" t="s">
        <v>29</v>
      </c>
      <c r="K815" s="23" t="s">
        <v>29</v>
      </c>
      <c r="L815" s="47" t="s">
        <v>627</v>
      </c>
    </row>
    <row r="816" spans="2:12" s="39" customFormat="1" ht="34.5" customHeight="1">
      <c r="B816" s="20">
        <v>80101505</v>
      </c>
      <c r="C816" s="21" t="s">
        <v>746</v>
      </c>
      <c r="D816" s="110" t="s">
        <v>598</v>
      </c>
      <c r="E816" s="23" t="s">
        <v>684</v>
      </c>
      <c r="F816" s="24" t="s">
        <v>40</v>
      </c>
      <c r="G816" s="23" t="s">
        <v>314</v>
      </c>
      <c r="H816" s="25">
        <v>8000000</v>
      </c>
      <c r="I816" s="25">
        <v>8000000</v>
      </c>
      <c r="J816" s="23" t="s">
        <v>29</v>
      </c>
      <c r="K816" s="23" t="s">
        <v>29</v>
      </c>
      <c r="L816" s="47" t="s">
        <v>627</v>
      </c>
    </row>
    <row r="817" spans="1:12" s="39" customFormat="1" ht="35.25" customHeight="1">
      <c r="A817" s="65"/>
      <c r="B817" s="20">
        <v>85121501</v>
      </c>
      <c r="C817" s="21" t="s">
        <v>672</v>
      </c>
      <c r="D817" s="110" t="s">
        <v>598</v>
      </c>
      <c r="E817" s="23" t="s">
        <v>684</v>
      </c>
      <c r="F817" s="24" t="s">
        <v>209</v>
      </c>
      <c r="G817" s="23" t="s">
        <v>696</v>
      </c>
      <c r="H817" s="25">
        <f>448300000+30500000</f>
        <v>478800000</v>
      </c>
      <c r="I817" s="25">
        <v>448300000</v>
      </c>
      <c r="J817" s="23" t="s">
        <v>42</v>
      </c>
      <c r="K817" s="23" t="s">
        <v>102</v>
      </c>
      <c r="L817" s="47" t="s">
        <v>673</v>
      </c>
    </row>
    <row r="818" spans="2:12" s="39" customFormat="1" ht="33" customHeight="1">
      <c r="B818" s="20">
        <v>81111504</v>
      </c>
      <c r="C818" s="21" t="s">
        <v>601</v>
      </c>
      <c r="D818" s="110" t="s">
        <v>598</v>
      </c>
      <c r="E818" s="23" t="s">
        <v>684</v>
      </c>
      <c r="F818" s="24" t="s">
        <v>209</v>
      </c>
      <c r="G818" s="23" t="s">
        <v>696</v>
      </c>
      <c r="H818" s="25">
        <v>21200000</v>
      </c>
      <c r="I818" s="25">
        <v>21200000</v>
      </c>
      <c r="J818" s="23" t="s">
        <v>42</v>
      </c>
      <c r="K818" s="23" t="s">
        <v>102</v>
      </c>
      <c r="L818" s="47" t="s">
        <v>627</v>
      </c>
    </row>
    <row r="819" spans="1:12" s="39" customFormat="1" ht="33" customHeight="1">
      <c r="A819" s="65"/>
      <c r="B819" s="20">
        <v>85122201</v>
      </c>
      <c r="C819" s="21" t="s">
        <v>674</v>
      </c>
      <c r="D819" s="110" t="s">
        <v>598</v>
      </c>
      <c r="E819" s="23" t="s">
        <v>76</v>
      </c>
      <c r="F819" s="24" t="s">
        <v>209</v>
      </c>
      <c r="G819" s="23" t="s">
        <v>419</v>
      </c>
      <c r="H819" s="25">
        <v>40000000</v>
      </c>
      <c r="I819" s="25">
        <v>40000000</v>
      </c>
      <c r="J819" s="23" t="s">
        <v>42</v>
      </c>
      <c r="K819" s="23" t="s">
        <v>102</v>
      </c>
      <c r="L819" s="47" t="s">
        <v>673</v>
      </c>
    </row>
    <row r="820" spans="1:12" s="39" customFormat="1" ht="49.5" customHeight="1">
      <c r="A820" s="65"/>
      <c r="B820" s="20" t="s">
        <v>747</v>
      </c>
      <c r="C820" s="21" t="s">
        <v>748</v>
      </c>
      <c r="D820" s="110" t="s">
        <v>598</v>
      </c>
      <c r="E820" s="23" t="s">
        <v>48</v>
      </c>
      <c r="F820" s="24" t="s">
        <v>209</v>
      </c>
      <c r="G820" s="23" t="s">
        <v>696</v>
      </c>
      <c r="H820" s="25">
        <v>25000000</v>
      </c>
      <c r="I820" s="25">
        <v>25000000</v>
      </c>
      <c r="J820" s="23" t="s">
        <v>42</v>
      </c>
      <c r="K820" s="23" t="s">
        <v>102</v>
      </c>
      <c r="L820" s="63" t="s">
        <v>646</v>
      </c>
    </row>
    <row r="821" spans="2:12" s="39" customFormat="1" ht="63" customHeight="1">
      <c r="B821" s="20" t="s">
        <v>749</v>
      </c>
      <c r="C821" s="21" t="s">
        <v>750</v>
      </c>
      <c r="D821" s="110" t="s">
        <v>598</v>
      </c>
      <c r="E821" s="23" t="s">
        <v>161</v>
      </c>
      <c r="F821" s="24" t="s">
        <v>209</v>
      </c>
      <c r="G821" s="23" t="s">
        <v>696</v>
      </c>
      <c r="H821" s="25">
        <v>85000000</v>
      </c>
      <c r="I821" s="25">
        <v>85000000</v>
      </c>
      <c r="J821" s="23" t="s">
        <v>42</v>
      </c>
      <c r="K821" s="23" t="s">
        <v>102</v>
      </c>
      <c r="L821" s="63" t="s">
        <v>646</v>
      </c>
    </row>
    <row r="822" spans="1:12" s="39" customFormat="1" ht="22.5" customHeight="1">
      <c r="A822" s="65"/>
      <c r="B822" s="20">
        <v>80111706</v>
      </c>
      <c r="C822" s="21" t="s">
        <v>751</v>
      </c>
      <c r="D822" s="110" t="s">
        <v>752</v>
      </c>
      <c r="E822" s="23" t="s">
        <v>753</v>
      </c>
      <c r="F822" s="24" t="s">
        <v>754</v>
      </c>
      <c r="G822" s="23" t="s">
        <v>314</v>
      </c>
      <c r="H822" s="25">
        <v>70000000</v>
      </c>
      <c r="I822" s="25">
        <f>+H822</f>
        <v>70000000</v>
      </c>
      <c r="J822" s="23" t="s">
        <v>755</v>
      </c>
      <c r="K822" s="23" t="s">
        <v>755</v>
      </c>
      <c r="L822" s="47" t="s">
        <v>756</v>
      </c>
    </row>
    <row r="823" spans="1:12" s="39" customFormat="1" ht="22.5" customHeight="1">
      <c r="A823" s="65"/>
      <c r="B823" s="35">
        <v>44122101</v>
      </c>
      <c r="C823" s="49" t="s">
        <v>757</v>
      </c>
      <c r="D823" s="89" t="s">
        <v>760</v>
      </c>
      <c r="E823" s="23" t="s">
        <v>185</v>
      </c>
      <c r="F823" s="24" t="s">
        <v>80</v>
      </c>
      <c r="G823" s="23" t="s">
        <v>307</v>
      </c>
      <c r="H823" s="25">
        <v>24499.2</v>
      </c>
      <c r="I823" s="25">
        <v>24499.2</v>
      </c>
      <c r="J823" s="85" t="s">
        <v>42</v>
      </c>
      <c r="K823" s="85" t="s">
        <v>43</v>
      </c>
      <c r="L823" s="118" t="s">
        <v>758</v>
      </c>
    </row>
    <row r="824" spans="2:12" s="39" customFormat="1" ht="22.5" customHeight="1">
      <c r="B824" s="35">
        <v>44121804</v>
      </c>
      <c r="C824" s="49" t="s">
        <v>759</v>
      </c>
      <c r="D824" s="89" t="s">
        <v>760</v>
      </c>
      <c r="E824" s="23" t="s">
        <v>185</v>
      </c>
      <c r="F824" s="24" t="s">
        <v>80</v>
      </c>
      <c r="G824" s="23" t="s">
        <v>307</v>
      </c>
      <c r="H824" s="25">
        <v>21019.2</v>
      </c>
      <c r="I824" s="25">
        <v>21019.2</v>
      </c>
      <c r="J824" s="85" t="s">
        <v>42</v>
      </c>
      <c r="K824" s="85" t="s">
        <v>43</v>
      </c>
      <c r="L824" s="118" t="s">
        <v>758</v>
      </c>
    </row>
    <row r="825" spans="2:12" s="39" customFormat="1" ht="22.5" customHeight="1">
      <c r="B825" s="35">
        <v>44121634</v>
      </c>
      <c r="C825" s="49" t="s">
        <v>761</v>
      </c>
      <c r="D825" s="89" t="s">
        <v>760</v>
      </c>
      <c r="E825" s="23" t="s">
        <v>185</v>
      </c>
      <c r="F825" s="24" t="s">
        <v>80</v>
      </c>
      <c r="G825" s="23" t="s">
        <v>307</v>
      </c>
      <c r="H825" s="25">
        <v>57507.00000000001</v>
      </c>
      <c r="I825" s="25">
        <v>57507.00000000001</v>
      </c>
      <c r="J825" s="85" t="s">
        <v>42</v>
      </c>
      <c r="K825" s="85" t="s">
        <v>43</v>
      </c>
      <c r="L825" s="118" t="s">
        <v>758</v>
      </c>
    </row>
    <row r="826" spans="2:12" s="39" customFormat="1" ht="24" customHeight="1">
      <c r="B826" s="52">
        <v>31201503</v>
      </c>
      <c r="C826" s="49" t="s">
        <v>762</v>
      </c>
      <c r="D826" s="89" t="s">
        <v>760</v>
      </c>
      <c r="E826" s="23" t="s">
        <v>185</v>
      </c>
      <c r="F826" s="24" t="s">
        <v>80</v>
      </c>
      <c r="G826" s="23" t="s">
        <v>307</v>
      </c>
      <c r="H826" s="25">
        <v>54995.600000000006</v>
      </c>
      <c r="I826" s="25">
        <v>54995.600000000006</v>
      </c>
      <c r="J826" s="85" t="s">
        <v>42</v>
      </c>
      <c r="K826" s="85" t="s">
        <v>43</v>
      </c>
      <c r="L826" s="118" t="s">
        <v>758</v>
      </c>
    </row>
    <row r="827" spans="2:12" s="39" customFormat="1" ht="24" customHeight="1">
      <c r="B827" s="35">
        <v>44121802</v>
      </c>
      <c r="C827" s="49" t="s">
        <v>763</v>
      </c>
      <c r="D827" s="89" t="s">
        <v>760</v>
      </c>
      <c r="E827" s="23" t="s">
        <v>185</v>
      </c>
      <c r="F827" s="24" t="s">
        <v>80</v>
      </c>
      <c r="G827" s="23" t="s">
        <v>307</v>
      </c>
      <c r="H827" s="25">
        <v>121486.8</v>
      </c>
      <c r="I827" s="25">
        <v>121486.8</v>
      </c>
      <c r="J827" s="85" t="s">
        <v>42</v>
      </c>
      <c r="K827" s="85" t="s">
        <v>43</v>
      </c>
      <c r="L827" s="118" t="s">
        <v>758</v>
      </c>
    </row>
    <row r="828" spans="2:12" s="39" customFormat="1" ht="44.25" customHeight="1">
      <c r="B828" s="35">
        <v>44122105</v>
      </c>
      <c r="C828" s="49" t="s">
        <v>764</v>
      </c>
      <c r="D828" s="89" t="s">
        <v>760</v>
      </c>
      <c r="E828" s="23" t="s">
        <v>185</v>
      </c>
      <c r="F828" s="24" t="s">
        <v>80</v>
      </c>
      <c r="G828" s="23" t="s">
        <v>307</v>
      </c>
      <c r="H828" s="25">
        <v>270048</v>
      </c>
      <c r="I828" s="25">
        <v>270048</v>
      </c>
      <c r="J828" s="85" t="s">
        <v>42</v>
      </c>
      <c r="K828" s="85" t="s">
        <v>43</v>
      </c>
      <c r="L828" s="118" t="s">
        <v>758</v>
      </c>
    </row>
    <row r="829" spans="2:12" s="39" customFormat="1" ht="24" customHeight="1">
      <c r="B829" s="35">
        <v>42203420</v>
      </c>
      <c r="C829" s="49" t="s">
        <v>765</v>
      </c>
      <c r="D829" s="89" t="s">
        <v>760</v>
      </c>
      <c r="E829" s="23" t="s">
        <v>185</v>
      </c>
      <c r="F829" s="24" t="s">
        <v>80</v>
      </c>
      <c r="G829" s="23" t="s">
        <v>307</v>
      </c>
      <c r="H829" s="25">
        <v>5298.88</v>
      </c>
      <c r="I829" s="25">
        <v>5298.88</v>
      </c>
      <c r="J829" s="85" t="s">
        <v>42</v>
      </c>
      <c r="K829" s="85" t="s">
        <v>43</v>
      </c>
      <c r="L829" s="118" t="s">
        <v>758</v>
      </c>
    </row>
    <row r="830" spans="2:12" s="39" customFormat="1" ht="24" customHeight="1">
      <c r="B830" s="52">
        <v>60105704</v>
      </c>
      <c r="C830" s="49" t="s">
        <v>766</v>
      </c>
      <c r="D830" s="89" t="s">
        <v>760</v>
      </c>
      <c r="E830" s="23" t="s">
        <v>185</v>
      </c>
      <c r="F830" s="24" t="s">
        <v>80</v>
      </c>
      <c r="G830" s="23" t="s">
        <v>307</v>
      </c>
      <c r="H830" s="25">
        <v>42502.399999999994</v>
      </c>
      <c r="I830" s="25">
        <v>42502.399999999994</v>
      </c>
      <c r="J830" s="85" t="s">
        <v>42</v>
      </c>
      <c r="K830" s="85" t="s">
        <v>43</v>
      </c>
      <c r="L830" s="118" t="s">
        <v>758</v>
      </c>
    </row>
    <row r="831" spans="2:12" s="39" customFormat="1" ht="24" customHeight="1">
      <c r="B831" s="52">
        <v>41111604</v>
      </c>
      <c r="C831" s="49" t="s">
        <v>767</v>
      </c>
      <c r="D831" s="89" t="s">
        <v>760</v>
      </c>
      <c r="E831" s="23" t="s">
        <v>185</v>
      </c>
      <c r="F831" s="24" t="s">
        <v>80</v>
      </c>
      <c r="G831" s="23" t="s">
        <v>307</v>
      </c>
      <c r="H831" s="25">
        <v>5254.8</v>
      </c>
      <c r="I831" s="25">
        <v>5254.8</v>
      </c>
      <c r="J831" s="85" t="s">
        <v>42</v>
      </c>
      <c r="K831" s="85" t="s">
        <v>43</v>
      </c>
      <c r="L831" s="118" t="s">
        <v>758</v>
      </c>
    </row>
    <row r="832" spans="2:12" s="39" customFormat="1" ht="24" customHeight="1">
      <c r="B832" s="35">
        <v>14111504</v>
      </c>
      <c r="C832" s="21" t="s">
        <v>768</v>
      </c>
      <c r="D832" s="89" t="s">
        <v>760</v>
      </c>
      <c r="E832" s="23" t="s">
        <v>185</v>
      </c>
      <c r="F832" s="24" t="s">
        <v>80</v>
      </c>
      <c r="G832" s="23" t="s">
        <v>307</v>
      </c>
      <c r="H832" s="25">
        <v>154800.84</v>
      </c>
      <c r="I832" s="25">
        <v>154800.84</v>
      </c>
      <c r="J832" s="85" t="s">
        <v>42</v>
      </c>
      <c r="K832" s="85" t="s">
        <v>43</v>
      </c>
      <c r="L832" s="118" t="s">
        <v>758</v>
      </c>
    </row>
    <row r="833" spans="2:12" s="39" customFormat="1" ht="34.5" customHeight="1">
      <c r="B833" s="35">
        <v>14111509</v>
      </c>
      <c r="C833" s="21" t="s">
        <v>769</v>
      </c>
      <c r="D833" s="89" t="s">
        <v>760</v>
      </c>
      <c r="E833" s="23" t="s">
        <v>185</v>
      </c>
      <c r="F833" s="24" t="s">
        <v>80</v>
      </c>
      <c r="G833" s="23" t="s">
        <v>307</v>
      </c>
      <c r="H833" s="25">
        <v>4466000</v>
      </c>
      <c r="I833" s="25">
        <v>4466000</v>
      </c>
      <c r="J833" s="85" t="s">
        <v>42</v>
      </c>
      <c r="K833" s="85" t="s">
        <v>43</v>
      </c>
      <c r="L833" s="118" t="s">
        <v>758</v>
      </c>
    </row>
    <row r="834" spans="2:12" s="39" customFormat="1" ht="34.5" customHeight="1">
      <c r="B834" s="35">
        <v>44121707</v>
      </c>
      <c r="C834" s="21" t="s">
        <v>770</v>
      </c>
      <c r="D834" s="89" t="s">
        <v>760</v>
      </c>
      <c r="E834" s="23" t="s">
        <v>185</v>
      </c>
      <c r="F834" s="24" t="s">
        <v>80</v>
      </c>
      <c r="G834" s="23" t="s">
        <v>307</v>
      </c>
      <c r="H834" s="25">
        <v>135000</v>
      </c>
      <c r="I834" s="25">
        <v>135000</v>
      </c>
      <c r="J834" s="85" t="s">
        <v>42</v>
      </c>
      <c r="K834" s="85" t="s">
        <v>43</v>
      </c>
      <c r="L834" s="118" t="s">
        <v>758</v>
      </c>
    </row>
    <row r="835" spans="2:12" s="39" customFormat="1" ht="34.5" customHeight="1">
      <c r="B835" s="35">
        <v>44121701</v>
      </c>
      <c r="C835" s="21" t="s">
        <v>771</v>
      </c>
      <c r="D835" s="89" t="s">
        <v>760</v>
      </c>
      <c r="E835" s="23" t="s">
        <v>185</v>
      </c>
      <c r="F835" s="24" t="s">
        <v>80</v>
      </c>
      <c r="G835" s="23" t="s">
        <v>307</v>
      </c>
      <c r="H835" s="25">
        <v>45008</v>
      </c>
      <c r="I835" s="25">
        <v>45008</v>
      </c>
      <c r="J835" s="85" t="s">
        <v>42</v>
      </c>
      <c r="K835" s="85" t="s">
        <v>43</v>
      </c>
      <c r="L835" s="118" t="s">
        <v>758</v>
      </c>
    </row>
    <row r="836" spans="2:12" s="39" customFormat="1" ht="34.5" customHeight="1">
      <c r="B836" s="35">
        <v>44121719</v>
      </c>
      <c r="C836" s="21" t="s">
        <v>772</v>
      </c>
      <c r="D836" s="89" t="s">
        <v>760</v>
      </c>
      <c r="E836" s="23" t="s">
        <v>185</v>
      </c>
      <c r="F836" s="24" t="s">
        <v>80</v>
      </c>
      <c r="G836" s="23" t="s">
        <v>307</v>
      </c>
      <c r="H836" s="25">
        <v>334776</v>
      </c>
      <c r="I836" s="25">
        <v>334776</v>
      </c>
      <c r="J836" s="85" t="s">
        <v>42</v>
      </c>
      <c r="K836" s="85" t="s">
        <v>43</v>
      </c>
      <c r="L836" s="118" t="s">
        <v>758</v>
      </c>
    </row>
    <row r="837" spans="2:12" s="39" customFormat="1" ht="34.5" customHeight="1">
      <c r="B837" s="35">
        <v>44121703</v>
      </c>
      <c r="C837" s="21" t="s">
        <v>773</v>
      </c>
      <c r="D837" s="89" t="s">
        <v>760</v>
      </c>
      <c r="E837" s="23" t="s">
        <v>185</v>
      </c>
      <c r="F837" s="24" t="s">
        <v>80</v>
      </c>
      <c r="G837" s="23" t="s">
        <v>307</v>
      </c>
      <c r="H837" s="25">
        <v>45008</v>
      </c>
      <c r="I837" s="25">
        <v>45008</v>
      </c>
      <c r="J837" s="85" t="s">
        <v>42</v>
      </c>
      <c r="K837" s="85" t="s">
        <v>43</v>
      </c>
      <c r="L837" s="118" t="s">
        <v>758</v>
      </c>
    </row>
    <row r="838" spans="2:12" s="39" customFormat="1" ht="34.5" customHeight="1">
      <c r="B838" s="35">
        <v>44121719</v>
      </c>
      <c r="C838" s="21" t="s">
        <v>774</v>
      </c>
      <c r="D838" s="89" t="s">
        <v>760</v>
      </c>
      <c r="E838" s="23" t="s">
        <v>185</v>
      </c>
      <c r="F838" s="24" t="s">
        <v>80</v>
      </c>
      <c r="G838" s="23" t="s">
        <v>307</v>
      </c>
      <c r="H838" s="25">
        <v>315056</v>
      </c>
      <c r="I838" s="25">
        <v>315056</v>
      </c>
      <c r="J838" s="85" t="s">
        <v>42</v>
      </c>
      <c r="K838" s="85" t="s">
        <v>43</v>
      </c>
      <c r="L838" s="118" t="s">
        <v>758</v>
      </c>
    </row>
    <row r="839" spans="2:12" s="39" customFormat="1" ht="34.5" customHeight="1">
      <c r="B839" s="35">
        <v>44121707</v>
      </c>
      <c r="C839" s="21" t="s">
        <v>775</v>
      </c>
      <c r="D839" s="89" t="s">
        <v>760</v>
      </c>
      <c r="E839" s="23" t="s">
        <v>185</v>
      </c>
      <c r="F839" s="24" t="s">
        <v>80</v>
      </c>
      <c r="G839" s="23" t="s">
        <v>307</v>
      </c>
      <c r="H839" s="25">
        <v>12000</v>
      </c>
      <c r="I839" s="25">
        <v>12000</v>
      </c>
      <c r="J839" s="85" t="s">
        <v>42</v>
      </c>
      <c r="K839" s="85" t="s">
        <v>43</v>
      </c>
      <c r="L839" s="118" t="s">
        <v>758</v>
      </c>
    </row>
    <row r="840" spans="2:12" s="39" customFormat="1" ht="34.5" customHeight="1">
      <c r="B840" s="35">
        <v>44121706</v>
      </c>
      <c r="C840" s="21" t="s">
        <v>776</v>
      </c>
      <c r="D840" s="89" t="s">
        <v>760</v>
      </c>
      <c r="E840" s="23" t="s">
        <v>185</v>
      </c>
      <c r="F840" s="24" t="s">
        <v>80</v>
      </c>
      <c r="G840" s="23" t="s">
        <v>307</v>
      </c>
      <c r="H840" s="25">
        <v>55000</v>
      </c>
      <c r="I840" s="25">
        <v>55000</v>
      </c>
      <c r="J840" s="85" t="s">
        <v>42</v>
      </c>
      <c r="K840" s="85" t="s">
        <v>43</v>
      </c>
      <c r="L840" s="118" t="s">
        <v>758</v>
      </c>
    </row>
    <row r="841" spans="2:12" s="39" customFormat="1" ht="34.5" customHeight="1">
      <c r="B841" s="35">
        <v>44121707</v>
      </c>
      <c r="C841" s="21" t="s">
        <v>777</v>
      </c>
      <c r="D841" s="89" t="s">
        <v>760</v>
      </c>
      <c r="E841" s="23" t="s">
        <v>185</v>
      </c>
      <c r="F841" s="24" t="s">
        <v>80</v>
      </c>
      <c r="G841" s="23" t="s">
        <v>307</v>
      </c>
      <c r="H841" s="25">
        <v>18000</v>
      </c>
      <c r="I841" s="25">
        <v>18000</v>
      </c>
      <c r="J841" s="85" t="s">
        <v>42</v>
      </c>
      <c r="K841" s="85" t="s">
        <v>43</v>
      </c>
      <c r="L841" s="118" t="s">
        <v>758</v>
      </c>
    </row>
    <row r="842" spans="2:12" s="39" customFormat="1" ht="34.5" customHeight="1">
      <c r="B842" s="52">
        <v>44121708</v>
      </c>
      <c r="C842" s="21" t="s">
        <v>778</v>
      </c>
      <c r="D842" s="89" t="s">
        <v>760</v>
      </c>
      <c r="E842" s="23" t="s">
        <v>185</v>
      </c>
      <c r="F842" s="24" t="s">
        <v>80</v>
      </c>
      <c r="G842" s="23" t="s">
        <v>307</v>
      </c>
      <c r="H842" s="25">
        <v>95978.40000000001</v>
      </c>
      <c r="I842" s="25">
        <v>95978.40000000001</v>
      </c>
      <c r="J842" s="85" t="s">
        <v>42</v>
      </c>
      <c r="K842" s="85" t="s">
        <v>43</v>
      </c>
      <c r="L842" s="118" t="s">
        <v>758</v>
      </c>
    </row>
    <row r="843" spans="2:12" s="39" customFormat="1" ht="34.5" customHeight="1">
      <c r="B843" s="52">
        <v>44121708</v>
      </c>
      <c r="C843" s="21" t="s">
        <v>779</v>
      </c>
      <c r="D843" s="89" t="s">
        <v>760</v>
      </c>
      <c r="E843" s="23" t="s">
        <v>185</v>
      </c>
      <c r="F843" s="24" t="s">
        <v>80</v>
      </c>
      <c r="G843" s="23" t="s">
        <v>307</v>
      </c>
      <c r="H843" s="25">
        <v>155973.6</v>
      </c>
      <c r="I843" s="25">
        <v>155973.6</v>
      </c>
      <c r="J843" s="85" t="s">
        <v>42</v>
      </c>
      <c r="K843" s="85" t="s">
        <v>43</v>
      </c>
      <c r="L843" s="118" t="s">
        <v>758</v>
      </c>
    </row>
    <row r="844" spans="2:12" s="39" customFormat="1" ht="34.5" customHeight="1">
      <c r="B844" s="35">
        <v>44121708</v>
      </c>
      <c r="C844" s="21" t="s">
        <v>780</v>
      </c>
      <c r="D844" s="89" t="s">
        <v>760</v>
      </c>
      <c r="E844" s="23" t="s">
        <v>185</v>
      </c>
      <c r="F844" s="24" t="s">
        <v>80</v>
      </c>
      <c r="G844" s="23" t="s">
        <v>307</v>
      </c>
      <c r="H844" s="25">
        <v>270048</v>
      </c>
      <c r="I844" s="25">
        <v>270048</v>
      </c>
      <c r="J844" s="85" t="s">
        <v>42</v>
      </c>
      <c r="K844" s="85" t="s">
        <v>43</v>
      </c>
      <c r="L844" s="118" t="s">
        <v>758</v>
      </c>
    </row>
    <row r="845" spans="2:12" s="39" customFormat="1" ht="24" customHeight="1">
      <c r="B845" s="35">
        <v>46111502</v>
      </c>
      <c r="C845" s="21" t="s">
        <v>781</v>
      </c>
      <c r="D845" s="89" t="s">
        <v>760</v>
      </c>
      <c r="E845" s="23" t="s">
        <v>185</v>
      </c>
      <c r="F845" s="24" t="s">
        <v>80</v>
      </c>
      <c r="G845" s="23" t="s">
        <v>307</v>
      </c>
      <c r="H845" s="25">
        <v>47502</v>
      </c>
      <c r="I845" s="25">
        <v>47502</v>
      </c>
      <c r="J845" s="85" t="s">
        <v>42</v>
      </c>
      <c r="K845" s="85" t="s">
        <v>43</v>
      </c>
      <c r="L845" s="118" t="s">
        <v>758</v>
      </c>
    </row>
    <row r="846" spans="2:12" s="39" customFormat="1" ht="24" customHeight="1">
      <c r="B846" s="35">
        <v>46111502</v>
      </c>
      <c r="C846" s="21" t="s">
        <v>782</v>
      </c>
      <c r="D846" s="89" t="s">
        <v>760</v>
      </c>
      <c r="E846" s="23" t="s">
        <v>185</v>
      </c>
      <c r="F846" s="24" t="s">
        <v>80</v>
      </c>
      <c r="G846" s="23" t="s">
        <v>307</v>
      </c>
      <c r="H846" s="25">
        <v>95004</v>
      </c>
      <c r="I846" s="25">
        <v>95004</v>
      </c>
      <c r="J846" s="85" t="s">
        <v>42</v>
      </c>
      <c r="K846" s="85" t="s">
        <v>43</v>
      </c>
      <c r="L846" s="118" t="s">
        <v>758</v>
      </c>
    </row>
    <row r="847" spans="2:12" s="39" customFormat="1" ht="49.5" customHeight="1">
      <c r="B847" s="20">
        <v>52121507</v>
      </c>
      <c r="C847" s="21" t="s">
        <v>783</v>
      </c>
      <c r="D847" s="89" t="s">
        <v>760</v>
      </c>
      <c r="E847" s="23" t="s">
        <v>185</v>
      </c>
      <c r="F847" s="24" t="s">
        <v>80</v>
      </c>
      <c r="G847" s="23" t="s">
        <v>307</v>
      </c>
      <c r="H847" s="25">
        <v>67523.59999999999</v>
      </c>
      <c r="I847" s="25">
        <v>67523.59999999999</v>
      </c>
      <c r="J847" s="85" t="s">
        <v>42</v>
      </c>
      <c r="K847" s="85" t="s">
        <v>43</v>
      </c>
      <c r="L847" s="118" t="s">
        <v>758</v>
      </c>
    </row>
    <row r="848" spans="2:12" s="39" customFormat="1" ht="24" customHeight="1">
      <c r="B848" s="35">
        <v>44121902</v>
      </c>
      <c r="C848" s="21" t="s">
        <v>784</v>
      </c>
      <c r="D848" s="89" t="s">
        <v>760</v>
      </c>
      <c r="E848" s="23" t="s">
        <v>185</v>
      </c>
      <c r="F848" s="24" t="s">
        <v>80</v>
      </c>
      <c r="G848" s="23" t="s">
        <v>307</v>
      </c>
      <c r="H848" s="25">
        <v>280024</v>
      </c>
      <c r="I848" s="25">
        <v>280024</v>
      </c>
      <c r="J848" s="85" t="s">
        <v>42</v>
      </c>
      <c r="K848" s="85" t="s">
        <v>43</v>
      </c>
      <c r="L848" s="118" t="s">
        <v>758</v>
      </c>
    </row>
    <row r="849" spans="2:12" s="39" customFormat="1" ht="24" customHeight="1">
      <c r="B849" s="35">
        <v>44121902</v>
      </c>
      <c r="C849" s="21" t="s">
        <v>785</v>
      </c>
      <c r="D849" s="89" t="s">
        <v>760</v>
      </c>
      <c r="E849" s="23" t="s">
        <v>185</v>
      </c>
      <c r="F849" s="24" t="s">
        <v>80</v>
      </c>
      <c r="G849" s="23" t="s">
        <v>307</v>
      </c>
      <c r="H849" s="25">
        <v>280024</v>
      </c>
      <c r="I849" s="25">
        <v>280024</v>
      </c>
      <c r="J849" s="85" t="s">
        <v>42</v>
      </c>
      <c r="K849" s="85" t="s">
        <v>43</v>
      </c>
      <c r="L849" s="118" t="s">
        <v>758</v>
      </c>
    </row>
    <row r="850" spans="2:12" s="39" customFormat="1" ht="32.25" customHeight="1">
      <c r="B850" s="35">
        <v>44121716</v>
      </c>
      <c r="C850" s="21" t="s">
        <v>786</v>
      </c>
      <c r="D850" s="89" t="s">
        <v>760</v>
      </c>
      <c r="E850" s="23" t="s">
        <v>185</v>
      </c>
      <c r="F850" s="24" t="s">
        <v>80</v>
      </c>
      <c r="G850" s="23" t="s">
        <v>307</v>
      </c>
      <c r="H850" s="25">
        <v>240120</v>
      </c>
      <c r="I850" s="25">
        <v>240120</v>
      </c>
      <c r="J850" s="85" t="s">
        <v>42</v>
      </c>
      <c r="K850" s="85" t="s">
        <v>43</v>
      </c>
      <c r="L850" s="118" t="s">
        <v>758</v>
      </c>
    </row>
    <row r="851" spans="2:12" s="39" customFormat="1" ht="24" customHeight="1">
      <c r="B851" s="35">
        <v>12171703</v>
      </c>
      <c r="C851" s="21" t="s">
        <v>787</v>
      </c>
      <c r="D851" s="89" t="s">
        <v>760</v>
      </c>
      <c r="E851" s="23" t="s">
        <v>185</v>
      </c>
      <c r="F851" s="24" t="s">
        <v>80</v>
      </c>
      <c r="G851" s="23" t="s">
        <v>307</v>
      </c>
      <c r="H851" s="25">
        <v>8101.4400000000005</v>
      </c>
      <c r="I851" s="25">
        <v>8101.4400000000005</v>
      </c>
      <c r="J851" s="85" t="s">
        <v>42</v>
      </c>
      <c r="K851" s="85" t="s">
        <v>43</v>
      </c>
      <c r="L851" s="118" t="s">
        <v>758</v>
      </c>
    </row>
    <row r="852" spans="2:12" s="39" customFormat="1" ht="24" customHeight="1">
      <c r="B852" s="20">
        <v>31133710</v>
      </c>
      <c r="C852" s="21" t="s">
        <v>788</v>
      </c>
      <c r="D852" s="89" t="s">
        <v>760</v>
      </c>
      <c r="E852" s="23" t="s">
        <v>185</v>
      </c>
      <c r="F852" s="24" t="s">
        <v>80</v>
      </c>
      <c r="G852" s="23" t="s">
        <v>307</v>
      </c>
      <c r="H852" s="25">
        <v>63695.6</v>
      </c>
      <c r="I852" s="25">
        <v>63695.6</v>
      </c>
      <c r="J852" s="85" t="s">
        <v>42</v>
      </c>
      <c r="K852" s="85" t="s">
        <v>43</v>
      </c>
      <c r="L852" s="118" t="s">
        <v>758</v>
      </c>
    </row>
    <row r="853" spans="2:12" s="39" customFormat="1" ht="25.5" customHeight="1">
      <c r="B853" s="35">
        <v>44101805</v>
      </c>
      <c r="C853" s="21" t="s">
        <v>789</v>
      </c>
      <c r="D853" s="89" t="s">
        <v>760</v>
      </c>
      <c r="E853" s="23" t="s">
        <v>185</v>
      </c>
      <c r="F853" s="24" t="s">
        <v>80</v>
      </c>
      <c r="G853" s="23" t="s">
        <v>307</v>
      </c>
      <c r="H853" s="25">
        <v>12398.08</v>
      </c>
      <c r="I853" s="25">
        <v>12398.08</v>
      </c>
      <c r="J853" s="85" t="s">
        <v>42</v>
      </c>
      <c r="K853" s="85" t="s">
        <v>43</v>
      </c>
      <c r="L853" s="118" t="s">
        <v>758</v>
      </c>
    </row>
    <row r="854" spans="2:12" s="39" customFormat="1" ht="24" customHeight="1">
      <c r="B854" s="35">
        <v>14111514</v>
      </c>
      <c r="C854" s="21" t="s">
        <v>790</v>
      </c>
      <c r="D854" s="89" t="s">
        <v>760</v>
      </c>
      <c r="E854" s="23" t="s">
        <v>185</v>
      </c>
      <c r="F854" s="24" t="s">
        <v>80</v>
      </c>
      <c r="G854" s="23" t="s">
        <v>307</v>
      </c>
      <c r="H854" s="25">
        <v>20497.200000000004</v>
      </c>
      <c r="I854" s="25">
        <v>20497.200000000004</v>
      </c>
      <c r="J854" s="85" t="s">
        <v>42</v>
      </c>
      <c r="K854" s="85" t="s">
        <v>43</v>
      </c>
      <c r="L854" s="118" t="s">
        <v>758</v>
      </c>
    </row>
    <row r="855" spans="2:12" s="39" customFormat="1" ht="36" customHeight="1">
      <c r="B855" s="35">
        <v>44122017</v>
      </c>
      <c r="C855" s="21" t="s">
        <v>791</v>
      </c>
      <c r="D855" s="89" t="s">
        <v>760</v>
      </c>
      <c r="E855" s="23" t="s">
        <v>185</v>
      </c>
      <c r="F855" s="24" t="s">
        <v>80</v>
      </c>
      <c r="G855" s="23" t="s">
        <v>307</v>
      </c>
      <c r="H855" s="25">
        <v>64960</v>
      </c>
      <c r="I855" s="25">
        <v>64960</v>
      </c>
      <c r="J855" s="85" t="s">
        <v>42</v>
      </c>
      <c r="K855" s="85" t="s">
        <v>43</v>
      </c>
      <c r="L855" s="118" t="s">
        <v>758</v>
      </c>
    </row>
    <row r="856" spans="2:12" s="39" customFormat="1" ht="35.25" customHeight="1">
      <c r="B856" s="20">
        <v>44112005</v>
      </c>
      <c r="C856" s="21" t="s">
        <v>792</v>
      </c>
      <c r="D856" s="89" t="s">
        <v>760</v>
      </c>
      <c r="E856" s="23" t="s">
        <v>185</v>
      </c>
      <c r="F856" s="24" t="s">
        <v>80</v>
      </c>
      <c r="G856" s="23" t="s">
        <v>307</v>
      </c>
      <c r="H856" s="25">
        <v>229912</v>
      </c>
      <c r="I856" s="25">
        <v>229912</v>
      </c>
      <c r="J856" s="85" t="s">
        <v>42</v>
      </c>
      <c r="K856" s="85" t="s">
        <v>43</v>
      </c>
      <c r="L856" s="118" t="s">
        <v>758</v>
      </c>
    </row>
    <row r="857" spans="2:12" s="39" customFormat="1" ht="24" customHeight="1">
      <c r="B857" s="35">
        <v>14111519</v>
      </c>
      <c r="C857" s="21" t="s">
        <v>793</v>
      </c>
      <c r="D857" s="89" t="s">
        <v>760</v>
      </c>
      <c r="E857" s="23" t="s">
        <v>185</v>
      </c>
      <c r="F857" s="24" t="s">
        <v>80</v>
      </c>
      <c r="G857" s="23" t="s">
        <v>307</v>
      </c>
      <c r="H857" s="25">
        <v>163560</v>
      </c>
      <c r="I857" s="25">
        <v>163560</v>
      </c>
      <c r="J857" s="85" t="s">
        <v>42</v>
      </c>
      <c r="K857" s="85" t="s">
        <v>43</v>
      </c>
      <c r="L857" s="118" t="s">
        <v>758</v>
      </c>
    </row>
    <row r="858" spans="2:12" s="39" customFormat="1" ht="24" customHeight="1">
      <c r="B858" s="35">
        <v>14111519</v>
      </c>
      <c r="C858" s="21" t="s">
        <v>794</v>
      </c>
      <c r="D858" s="89" t="s">
        <v>760</v>
      </c>
      <c r="E858" s="23" t="s">
        <v>185</v>
      </c>
      <c r="F858" s="24" t="s">
        <v>80</v>
      </c>
      <c r="G858" s="23" t="s">
        <v>307</v>
      </c>
      <c r="H858" s="25">
        <v>81896</v>
      </c>
      <c r="I858" s="25">
        <v>81896</v>
      </c>
      <c r="J858" s="85" t="s">
        <v>42</v>
      </c>
      <c r="K858" s="85" t="s">
        <v>43</v>
      </c>
      <c r="L858" s="118" t="s">
        <v>758</v>
      </c>
    </row>
    <row r="859" spans="2:12" s="39" customFormat="1" ht="24" customHeight="1">
      <c r="B859" s="35">
        <v>14111519</v>
      </c>
      <c r="C859" s="21" t="s">
        <v>795</v>
      </c>
      <c r="D859" s="89" t="s">
        <v>760</v>
      </c>
      <c r="E859" s="23" t="s">
        <v>185</v>
      </c>
      <c r="F859" s="24" t="s">
        <v>80</v>
      </c>
      <c r="G859" s="23" t="s">
        <v>307</v>
      </c>
      <c r="H859" s="25">
        <v>118320</v>
      </c>
      <c r="I859" s="25">
        <v>118320</v>
      </c>
      <c r="J859" s="85" t="s">
        <v>42</v>
      </c>
      <c r="K859" s="85" t="s">
        <v>43</v>
      </c>
      <c r="L859" s="118" t="s">
        <v>758</v>
      </c>
    </row>
    <row r="860" spans="2:12" s="39" customFormat="1" ht="24" customHeight="1">
      <c r="B860" s="20">
        <v>13102026</v>
      </c>
      <c r="C860" s="21" t="s">
        <v>796</v>
      </c>
      <c r="D860" s="89" t="s">
        <v>760</v>
      </c>
      <c r="E860" s="23" t="s">
        <v>185</v>
      </c>
      <c r="F860" s="24" t="s">
        <v>80</v>
      </c>
      <c r="G860" s="23" t="s">
        <v>307</v>
      </c>
      <c r="H860" s="25">
        <v>59972</v>
      </c>
      <c r="I860" s="25">
        <v>59972</v>
      </c>
      <c r="J860" s="85" t="s">
        <v>42</v>
      </c>
      <c r="K860" s="85" t="s">
        <v>43</v>
      </c>
      <c r="L860" s="118" t="s">
        <v>758</v>
      </c>
    </row>
    <row r="861" spans="2:12" s="39" customFormat="1" ht="58.5" customHeight="1">
      <c r="B861" s="20">
        <v>13102000</v>
      </c>
      <c r="C861" s="21" t="s">
        <v>797</v>
      </c>
      <c r="D861" s="89" t="s">
        <v>760</v>
      </c>
      <c r="E861" s="23" t="s">
        <v>185</v>
      </c>
      <c r="F861" s="24" t="s">
        <v>80</v>
      </c>
      <c r="G861" s="23" t="s">
        <v>307</v>
      </c>
      <c r="H861" s="25">
        <v>41412</v>
      </c>
      <c r="I861" s="25">
        <v>41412</v>
      </c>
      <c r="J861" s="85" t="s">
        <v>42</v>
      </c>
      <c r="K861" s="85" t="s">
        <v>43</v>
      </c>
      <c r="L861" s="118" t="s">
        <v>758</v>
      </c>
    </row>
    <row r="862" spans="2:12" s="39" customFormat="1" ht="24" customHeight="1">
      <c r="B862" s="35">
        <v>14111606</v>
      </c>
      <c r="C862" s="21" t="s">
        <v>798</v>
      </c>
      <c r="D862" s="89" t="s">
        <v>760</v>
      </c>
      <c r="E862" s="23" t="s">
        <v>185</v>
      </c>
      <c r="F862" s="24" t="s">
        <v>80</v>
      </c>
      <c r="G862" s="23" t="s">
        <v>307</v>
      </c>
      <c r="H862" s="25">
        <v>174986</v>
      </c>
      <c r="I862" s="25">
        <v>174986</v>
      </c>
      <c r="J862" s="85" t="s">
        <v>42</v>
      </c>
      <c r="K862" s="85" t="s">
        <v>43</v>
      </c>
      <c r="L862" s="118" t="s">
        <v>758</v>
      </c>
    </row>
    <row r="863" spans="2:12" s="39" customFormat="1" ht="24" customHeight="1">
      <c r="B863" s="35">
        <v>60123600</v>
      </c>
      <c r="C863" s="21" t="s">
        <v>799</v>
      </c>
      <c r="D863" s="89" t="s">
        <v>760</v>
      </c>
      <c r="E863" s="23" t="s">
        <v>185</v>
      </c>
      <c r="F863" s="24" t="s">
        <v>80</v>
      </c>
      <c r="G863" s="23" t="s">
        <v>307</v>
      </c>
      <c r="H863" s="25">
        <v>110002.8</v>
      </c>
      <c r="I863" s="25">
        <v>110002.8</v>
      </c>
      <c r="J863" s="85" t="s">
        <v>42</v>
      </c>
      <c r="K863" s="85" t="s">
        <v>43</v>
      </c>
      <c r="L863" s="118" t="s">
        <v>758</v>
      </c>
    </row>
    <row r="864" spans="2:12" s="39" customFormat="1" ht="24" customHeight="1">
      <c r="B864" s="20">
        <v>60121226</v>
      </c>
      <c r="C864" s="21" t="s">
        <v>800</v>
      </c>
      <c r="D864" s="89" t="s">
        <v>760</v>
      </c>
      <c r="E864" s="23" t="s">
        <v>185</v>
      </c>
      <c r="F864" s="24" t="s">
        <v>80</v>
      </c>
      <c r="G864" s="23" t="s">
        <v>307</v>
      </c>
      <c r="H864" s="25">
        <v>37700</v>
      </c>
      <c r="I864" s="25">
        <v>37700</v>
      </c>
      <c r="J864" s="85" t="s">
        <v>42</v>
      </c>
      <c r="K864" s="85" t="s">
        <v>43</v>
      </c>
      <c r="L864" s="118" t="s">
        <v>758</v>
      </c>
    </row>
    <row r="865" spans="2:12" s="39" customFormat="1" ht="24" customHeight="1">
      <c r="B865" s="20">
        <v>60121117</v>
      </c>
      <c r="C865" s="21" t="s">
        <v>801</v>
      </c>
      <c r="D865" s="89" t="s">
        <v>760</v>
      </c>
      <c r="E865" s="23" t="s">
        <v>185</v>
      </c>
      <c r="F865" s="24" t="s">
        <v>80</v>
      </c>
      <c r="G865" s="23" t="s">
        <v>307</v>
      </c>
      <c r="H865" s="25">
        <v>29928</v>
      </c>
      <c r="I865" s="25">
        <v>29928</v>
      </c>
      <c r="J865" s="85" t="s">
        <v>42</v>
      </c>
      <c r="K865" s="85" t="s">
        <v>43</v>
      </c>
      <c r="L865" s="118" t="s">
        <v>758</v>
      </c>
    </row>
    <row r="866" spans="2:12" s="39" customFormat="1" ht="24" customHeight="1">
      <c r="B866" s="20">
        <v>14122107</v>
      </c>
      <c r="C866" s="21" t="s">
        <v>802</v>
      </c>
      <c r="D866" s="89" t="s">
        <v>760</v>
      </c>
      <c r="E866" s="23" t="s">
        <v>185</v>
      </c>
      <c r="F866" s="24" t="s">
        <v>80</v>
      </c>
      <c r="G866" s="23" t="s">
        <v>307</v>
      </c>
      <c r="H866" s="25">
        <v>140012</v>
      </c>
      <c r="I866" s="25">
        <v>140012</v>
      </c>
      <c r="J866" s="85" t="s">
        <v>42</v>
      </c>
      <c r="K866" s="85" t="s">
        <v>43</v>
      </c>
      <c r="L866" s="118" t="s">
        <v>758</v>
      </c>
    </row>
    <row r="867" spans="2:12" s="39" customFormat="1" ht="24" customHeight="1">
      <c r="B867" s="20">
        <v>11131507</v>
      </c>
      <c r="C867" s="21" t="s">
        <v>803</v>
      </c>
      <c r="D867" s="89" t="s">
        <v>760</v>
      </c>
      <c r="E867" s="23" t="s">
        <v>185</v>
      </c>
      <c r="F867" s="24" t="s">
        <v>80</v>
      </c>
      <c r="G867" s="23" t="s">
        <v>307</v>
      </c>
      <c r="H867" s="25">
        <v>81200</v>
      </c>
      <c r="I867" s="25">
        <v>81200</v>
      </c>
      <c r="J867" s="85" t="s">
        <v>42</v>
      </c>
      <c r="K867" s="85" t="s">
        <v>43</v>
      </c>
      <c r="L867" s="118" t="s">
        <v>758</v>
      </c>
    </row>
    <row r="868" spans="2:12" s="39" customFormat="1" ht="24" customHeight="1">
      <c r="B868" s="35">
        <v>14111606</v>
      </c>
      <c r="C868" s="21" t="s">
        <v>804</v>
      </c>
      <c r="D868" s="89" t="s">
        <v>760</v>
      </c>
      <c r="E868" s="23" t="s">
        <v>185</v>
      </c>
      <c r="F868" s="24" t="s">
        <v>80</v>
      </c>
      <c r="G868" s="23" t="s">
        <v>307</v>
      </c>
      <c r="H868" s="25">
        <v>359832</v>
      </c>
      <c r="I868" s="25">
        <v>359832</v>
      </c>
      <c r="J868" s="85" t="s">
        <v>42</v>
      </c>
      <c r="K868" s="85" t="s">
        <v>43</v>
      </c>
      <c r="L868" s="118" t="s">
        <v>758</v>
      </c>
    </row>
    <row r="869" spans="2:12" s="39" customFormat="1" ht="24" customHeight="1">
      <c r="B869" s="35">
        <v>14111606</v>
      </c>
      <c r="C869" s="21" t="s">
        <v>805</v>
      </c>
      <c r="D869" s="89" t="s">
        <v>760</v>
      </c>
      <c r="E869" s="23" t="s">
        <v>185</v>
      </c>
      <c r="F869" s="24" t="s">
        <v>80</v>
      </c>
      <c r="G869" s="23" t="s">
        <v>307</v>
      </c>
      <c r="H869" s="25">
        <v>3600.64</v>
      </c>
      <c r="I869" s="25">
        <v>3600.64</v>
      </c>
      <c r="J869" s="85" t="s">
        <v>42</v>
      </c>
      <c r="K869" s="85" t="s">
        <v>43</v>
      </c>
      <c r="L869" s="118" t="s">
        <v>758</v>
      </c>
    </row>
    <row r="870" spans="2:12" s="39" customFormat="1" ht="24" customHeight="1">
      <c r="B870" s="35">
        <v>14122105</v>
      </c>
      <c r="C870" s="21" t="s">
        <v>806</v>
      </c>
      <c r="D870" s="89" t="s">
        <v>760</v>
      </c>
      <c r="E870" s="23" t="s">
        <v>185</v>
      </c>
      <c r="F870" s="24" t="s">
        <v>80</v>
      </c>
      <c r="G870" s="23" t="s">
        <v>307</v>
      </c>
      <c r="H870" s="25">
        <v>40020</v>
      </c>
      <c r="I870" s="25">
        <v>40020</v>
      </c>
      <c r="J870" s="85" t="s">
        <v>42</v>
      </c>
      <c r="K870" s="85" t="s">
        <v>43</v>
      </c>
      <c r="L870" s="118" t="s">
        <v>758</v>
      </c>
    </row>
    <row r="871" spans="2:12" s="39" customFormat="1" ht="24" customHeight="1">
      <c r="B871" s="35">
        <v>14111606</v>
      </c>
      <c r="C871" s="21" t="s">
        <v>807</v>
      </c>
      <c r="D871" s="89" t="s">
        <v>760</v>
      </c>
      <c r="E871" s="23" t="s">
        <v>185</v>
      </c>
      <c r="F871" s="24" t="s">
        <v>80</v>
      </c>
      <c r="G871" s="23" t="s">
        <v>307</v>
      </c>
      <c r="H871" s="25">
        <v>158400.32</v>
      </c>
      <c r="I871" s="25">
        <v>158400.32</v>
      </c>
      <c r="J871" s="85" t="s">
        <v>42</v>
      </c>
      <c r="K871" s="85" t="s">
        <v>43</v>
      </c>
      <c r="L871" s="118" t="s">
        <v>758</v>
      </c>
    </row>
    <row r="872" spans="2:12" s="39" customFormat="1" ht="24" customHeight="1">
      <c r="B872" s="35">
        <v>44121503</v>
      </c>
      <c r="C872" s="21" t="s">
        <v>808</v>
      </c>
      <c r="D872" s="89" t="s">
        <v>760</v>
      </c>
      <c r="E872" s="23" t="s">
        <v>185</v>
      </c>
      <c r="F872" s="24" t="s">
        <v>80</v>
      </c>
      <c r="G872" s="23" t="s">
        <v>307</v>
      </c>
      <c r="H872" s="25">
        <v>18560</v>
      </c>
      <c r="I872" s="25">
        <v>18560</v>
      </c>
      <c r="J872" s="85" t="s">
        <v>42</v>
      </c>
      <c r="K872" s="85" t="s">
        <v>43</v>
      </c>
      <c r="L872" s="118" t="s">
        <v>758</v>
      </c>
    </row>
    <row r="873" spans="2:12" s="39" customFormat="1" ht="24" customHeight="1">
      <c r="B873" s="35">
        <v>44121503</v>
      </c>
      <c r="C873" s="21" t="s">
        <v>809</v>
      </c>
      <c r="D873" s="89" t="s">
        <v>760</v>
      </c>
      <c r="E873" s="23" t="s">
        <v>185</v>
      </c>
      <c r="F873" s="24" t="s">
        <v>80</v>
      </c>
      <c r="G873" s="23" t="s">
        <v>307</v>
      </c>
      <c r="H873" s="25">
        <v>143840</v>
      </c>
      <c r="I873" s="25">
        <v>143840</v>
      </c>
      <c r="J873" s="85" t="s">
        <v>42</v>
      </c>
      <c r="K873" s="85" t="s">
        <v>43</v>
      </c>
      <c r="L873" s="118" t="s">
        <v>758</v>
      </c>
    </row>
    <row r="874" spans="2:12" s="39" customFormat="1" ht="24" customHeight="1">
      <c r="B874" s="35">
        <v>44121503</v>
      </c>
      <c r="C874" s="21" t="s">
        <v>810</v>
      </c>
      <c r="D874" s="89" t="s">
        <v>760</v>
      </c>
      <c r="E874" s="23" t="s">
        <v>185</v>
      </c>
      <c r="F874" s="24" t="s">
        <v>80</v>
      </c>
      <c r="G874" s="23" t="s">
        <v>307</v>
      </c>
      <c r="H874" s="25">
        <v>162400</v>
      </c>
      <c r="I874" s="25">
        <v>162400</v>
      </c>
      <c r="J874" s="85" t="s">
        <v>42</v>
      </c>
      <c r="K874" s="85" t="s">
        <v>43</v>
      </c>
      <c r="L874" s="118" t="s">
        <v>758</v>
      </c>
    </row>
    <row r="875" spans="2:12" s="39" customFormat="1" ht="44.25" customHeight="1" thickBot="1">
      <c r="B875" s="119">
        <v>44111515</v>
      </c>
      <c r="C875" s="120" t="s">
        <v>811</v>
      </c>
      <c r="D875" s="121" t="s">
        <v>760</v>
      </c>
      <c r="E875" s="122" t="s">
        <v>185</v>
      </c>
      <c r="F875" s="123" t="s">
        <v>80</v>
      </c>
      <c r="G875" s="122" t="s">
        <v>307</v>
      </c>
      <c r="H875" s="25">
        <v>959320.0000000001</v>
      </c>
      <c r="I875" s="25">
        <v>959320.0000000001</v>
      </c>
      <c r="J875" s="124" t="s">
        <v>42</v>
      </c>
      <c r="K875" s="124" t="s">
        <v>43</v>
      </c>
      <c r="L875" s="125" t="s">
        <v>758</v>
      </c>
    </row>
    <row r="877" ht="12">
      <c r="H877" s="144"/>
    </row>
  </sheetData>
  <sheetProtection/>
  <mergeCells count="2">
    <mergeCell ref="F5:I9"/>
    <mergeCell ref="F11:I15"/>
  </mergeCells>
  <hyperlinks>
    <hyperlink ref="L61" r:id="rId1" display="rafael.tejada@manizales.gov.co"/>
    <hyperlink ref="L62" r:id="rId2" display="julio.aldana@manizales.gov.co"/>
    <hyperlink ref="L67" r:id="rId3" display="olga.ramirez@manizales.gov.co"/>
    <hyperlink ref="L63:L66" r:id="rId4" display="julio.aldana@manizales.gov.co"/>
    <hyperlink ref="L68" r:id="rId5" display="olga.ramirez@manizales.gov.co"/>
    <hyperlink ref="L391" r:id="rId6" display="jairo.hoyos@manizales,gov.co"/>
    <hyperlink ref="L393" r:id="rId7" display="jairo.hoyos@manizales,gov.co"/>
    <hyperlink ref="L384:L390" r:id="rId8" display="jairo.hoyos@manizales,gov.co"/>
    <hyperlink ref="L394" r:id="rId9" display="jairo.hoyos@manizales,gov.co"/>
    <hyperlink ref="L395" r:id="rId10" display="jairo.hoyos@manizales,gov.co"/>
    <hyperlink ref="L392" r:id="rId11" display="jairo.hoyos@manizales,gov.co"/>
    <hyperlink ref="L383" r:id="rId12" display="jairo.hoyos@manizales,gov.co"/>
    <hyperlink ref="L385" r:id="rId13" display="jairo.hoyos@manizales,gov.co"/>
    <hyperlink ref="L386" r:id="rId14" display="jairo.hoyos@manizales,gov.co"/>
    <hyperlink ref="L396" r:id="rId15" display="jairo.hoyos@manizales,gov.co"/>
    <hyperlink ref="L387:L389" r:id="rId16" display="jairo.hoyos@manizales,gov.co"/>
    <hyperlink ref="L388" r:id="rId17" display="jairo.hoyos@manizales,gov.co"/>
    <hyperlink ref="L389" r:id="rId18" display="jairo.hoyos@manizales,gov.co"/>
    <hyperlink ref="L420" r:id="rId19" display="monica.vinasco@manizales.gov.co"/>
    <hyperlink ref="L418" r:id="rId20" display="monica.vinasco@manizales.gov.co"/>
    <hyperlink ref="L588" r:id="rId21" display="jose.cardenas@manizales.gov.co"/>
    <hyperlink ref="L592" r:id="rId22" display="orlando.marin@manizales.gov.co"/>
    <hyperlink ref="L607" r:id="rId23" display="orlando.marin@manizales.gov.co"/>
    <hyperlink ref="L608" r:id="rId24" display="jose.cardenas@manizales.gov.co"/>
    <hyperlink ref="L593" r:id="rId25" display="cesar.arias@manizales.gov.co"/>
    <hyperlink ref="L594" r:id="rId26" display="cesar.arias@manizales.gov.co"/>
    <hyperlink ref="L595" r:id="rId27" display="cesar.arias@manizales.gov.co"/>
    <hyperlink ref="L596" r:id="rId28" display="cesar.arias@manizales.gov.co"/>
    <hyperlink ref="L597" r:id="rId29" display="cesar.arias@manizales.gov.co"/>
    <hyperlink ref="L600" r:id="rId30" display="cesar.arias@manizales.gov.co"/>
    <hyperlink ref="L601" r:id="rId31" display="cesar.arias@manizales.gov.co"/>
    <hyperlink ref="L614" r:id="rId32" display="cesar.arias@manizales.gov.co"/>
    <hyperlink ref="L606" r:id="rId33" display="jose.cardenas@manizales.gov.co"/>
    <hyperlink ref="L589" r:id="rId34" display="hernando.arias@manizales.gov.co"/>
    <hyperlink ref="L591" r:id="rId35" display="hernando.arias@manizales.gov.co"/>
    <hyperlink ref="L590" r:id="rId36" display="hernando.arias@manizales.gov.co"/>
    <hyperlink ref="L599" r:id="rId37" display="cesar.arias@manizales.gov.co"/>
    <hyperlink ref="L598" r:id="rId38" display="oscar.meja@manizales.gov.co"/>
    <hyperlink ref="L604" r:id="rId39" display="hernando.arias@manizales.gov.co"/>
    <hyperlink ref="L605" r:id="rId40" display="hernando.arias@manizales.gov.co"/>
    <hyperlink ref="L696" r:id="rId41" display="andres.mejia@manizales.gov.co"/>
    <hyperlink ref="L697" r:id="rId42" display="luz.agudelo@manizales.gov.co"/>
    <hyperlink ref="L698" r:id="rId43" display="ana.ocampo@manizales.gov.co"/>
    <hyperlink ref="L710" r:id="rId44" display="angelica.arias@manizales.gov.co"/>
    <hyperlink ref="L711" r:id="rId45" display="angelica.arias@manizales.gov.co"/>
    <hyperlink ref="L712" r:id="rId46" display="angelica.arias@manizales.gov.co"/>
    <hyperlink ref="L713" r:id="rId47" display="angelica.arias@manizales.gov.co"/>
    <hyperlink ref="L714" r:id="rId48" display="angelica.arias@manizales.gov.co"/>
    <hyperlink ref="L715" r:id="rId49" display="angelica.arias@manizales.gov.co"/>
    <hyperlink ref="L723" r:id="rId50" display="ana.ocampo@manizales.gov.co                      "/>
    <hyperlink ref="L725" r:id="rId51" display="ana.ocampo@manizales.gov.co                      "/>
    <hyperlink ref="L724" r:id="rId52" display="ana.ocampo@manizales.gov.co                      "/>
    <hyperlink ref="L726" r:id="rId53" display="ana.ocampo@manizales.gov.co                      "/>
    <hyperlink ref="L727" r:id="rId54" display="paula.serna@manizales.gov.co                                         "/>
    <hyperlink ref="L728:L730" r:id="rId55" display="myriam.ramirez@manizales.gov.co"/>
    <hyperlink ref="L731" r:id="rId56" display="carmencita.ramirez@manizales.gov.co"/>
    <hyperlink ref="L732:L735" r:id="rId57" display="carmencita.ramirez@manizales.gov.co"/>
    <hyperlink ref="L739" r:id="rId58" display="claudia.valencia@manizales.gov.co"/>
    <hyperlink ref="L740" r:id="rId59" display="claudia.valencia@manizales.gov.co"/>
    <hyperlink ref="L741" r:id="rId60" display="claudia.valencia@manizales.gov.co"/>
    <hyperlink ref="L742" r:id="rId61" display="claudia.valencia@manizales.gov.co"/>
    <hyperlink ref="L743" r:id="rId62" display="lucia.franco@manizales.gov.co"/>
    <hyperlink ref="L744:L745" r:id="rId63" display="lucia.franco@manizales.gov.co"/>
    <hyperlink ref="L746" r:id="rId64" display="claudia.estrada@manizales.gov.co"/>
    <hyperlink ref="L747" r:id="rId65" display="claudia.estrada@manizales.gov.co"/>
    <hyperlink ref="L748" r:id="rId66" display="angelica.arias@manizales.gov.co"/>
    <hyperlink ref="L749" r:id="rId67" display="angelica.arias@manizales.gov.co"/>
    <hyperlink ref="L750" r:id="rId68" display="angelica.arias@manizales.gov.co"/>
    <hyperlink ref="L752" r:id="rId69" display="ana.ocampo@manizales.gov.co"/>
    <hyperlink ref="L751" r:id="rId70" display="ana.ocampo@manizales.gov.co"/>
    <hyperlink ref="L753" r:id="rId71" display="ana.ocampo@manizales.gov.co"/>
    <hyperlink ref="L759" r:id="rId72" display="ana.ocampo@manizales.gov.co"/>
    <hyperlink ref="L760" r:id="rId73" display="lina.cardona@manizales.gov.co"/>
    <hyperlink ref="L761" r:id="rId74" display="lucia.franco@manizales.gov.co"/>
    <hyperlink ref="L762" r:id="rId75" display="lucia.franco@manizales.gov.co"/>
    <hyperlink ref="L763" r:id="rId76" display="claudia.valencia@manizales.gov.co"/>
    <hyperlink ref="L764" r:id="rId77" display="claudia.valencia@manizales.gov.co"/>
    <hyperlink ref="L767" r:id="rId78" display="claudia.valencia@manizales.gov.co"/>
    <hyperlink ref="L765" r:id="rId79" display="claudia.valencia@manizales.gov.co"/>
    <hyperlink ref="L766" r:id="rId80" display="claudia.valencia@manizales.gov.co"/>
    <hyperlink ref="L768" r:id="rId81" display="claudia.estrada@manizales.gov.co"/>
    <hyperlink ref="L775" r:id="rId82" display="claudia.estrada@manizales.gov.co"/>
    <hyperlink ref="L798" r:id="rId83" display="carmencita.ramirez@manizales.gov.co"/>
    <hyperlink ref="L808" r:id="rId84" display="carmencita.ramirez@manizales.gov.co"/>
    <hyperlink ref="L809:L812" r:id="rId85" display="carmencita.ramirez@manizales.gov.co"/>
    <hyperlink ref="L817:L818" r:id="rId86" display="myriam.ramirez@manizales.gov.co"/>
    <hyperlink ref="L817" r:id="rId87" display="claudia.estrada@manizales.gov.co"/>
    <hyperlink ref="L818" r:id="rId88" display="alejandro.prieto@manizales.gov.co"/>
    <hyperlink ref="L819" r:id="rId89" display="claudia.estrada@manizales.gov.co"/>
    <hyperlink ref="L820:L821" r:id="rId90" display="myriam.ramirez@manizales.gov.co"/>
    <hyperlink ref="L822" r:id="rId91" display="ricardo.castano@manizales.gov.co"/>
    <hyperlink ref="L609:L612" r:id="rId92" display="jose.cardenas@manizales.gov.co"/>
    <hyperlink ref="L613" r:id="rId93" display="jose.cardenas@manizales.gov.co"/>
    <hyperlink ref="L615:L616" r:id="rId94" display="cesar.arias@manizales.gov.co"/>
    <hyperlink ref="L617" r:id="rId95" display="cesar.arias@manizales.gov.co"/>
    <hyperlink ref="L620" r:id="rId96" display="cesar.arias@manizales.gov.co"/>
    <hyperlink ref="L623" r:id="rId97" display="cesar.arias@manizales.gov.co"/>
    <hyperlink ref="L618:L619" r:id="rId98" display="cesar.arias@manizales.gov.co"/>
    <hyperlink ref="L621:L622" r:id="rId99" display="cesar.arias@manizales.gov.co"/>
    <hyperlink ref="L602:L603" r:id="rId100" display="cesar.arias@manizales.gov.co"/>
    <hyperlink ref="L397" r:id="rId101" display="jairo.hoyos@manizales,gov.co"/>
    <hyperlink ref="L34:L51" r:id="rId102" display="beatriz.quintero@manizales.gov.co"/>
    <hyperlink ref="L33" r:id="rId103" display="beatriz.quintero@manizales.gov.co"/>
    <hyperlink ref="C11" r:id="rId104" display="jairo.hoyos@manizale.gov.co"/>
    <hyperlink ref="C10" r:id="rId105" display="jairo.hoyos@manizale.gov.co"/>
  </hyperlinks>
  <printOptions/>
  <pageMargins left="0.7" right="0.7" top="0.75" bottom="0.75" header="0.3" footer="0.3"/>
  <pageSetup horizontalDpi="600" verticalDpi="600" orientation="portrait" paperSize="9" r:id="rId106"/>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Jairo Hoyos L.</cp:lastModifiedBy>
  <cp:lastPrinted>2016-01-27T13:32:32Z</cp:lastPrinted>
  <dcterms:created xsi:type="dcterms:W3CDTF">2012-12-10T15:58:41Z</dcterms:created>
  <dcterms:modified xsi:type="dcterms:W3CDTF">2016-01-29T12:53:23Z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