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8515" windowHeight="12330" activeTab="1"/>
  </bookViews>
  <sheets>
    <sheet name="POAI" sheetId="1" r:id="rId1"/>
    <sheet name="DIMENSION SOCIAL" sheetId="2" r:id="rId2"/>
    <sheet name="AMBIENTAL Y DE GESTION DEL RIES" sheetId="3" r:id="rId3"/>
    <sheet name="ECONOMICA PRODUCTIVA" sheetId="4" r:id="rId4"/>
    <sheet name="POLITICO INSTITUCIONAL" sheetId="5" r:id="rId5"/>
    <sheet name="FISICO ESPACIAL" sheetId="6" r:id="rId6"/>
  </sheets>
  <externalReferences>
    <externalReference r:id="rId9"/>
    <externalReference r:id="rId10"/>
  </externalReferences>
  <definedNames>
    <definedName name="_xlnm._FilterDatabase" localSheetId="0" hidden="1">'POAI'!$B$2:$W$175</definedName>
    <definedName name="_xlfn.IFERROR" hidden="1">#NAME?</definedName>
    <definedName name="_xlfn.SUMIFS" hidden="1">#NAME?</definedName>
    <definedName name="CodSec">'[2]Listas'!$C$4:$C$21</definedName>
    <definedName name="ODS">'[2]Listas'!$G$3:$G$19</definedName>
    <definedName name="Proyectos">'[1]Listas'!$G$2:$G$502</definedName>
    <definedName name="Resultados">'[2]1_Metas_Resultados'!$D$4:$D$53</definedName>
    <definedName name="Sector">'[2]Listas'!$B$4:$B$21</definedName>
    <definedName name="TipoMeta">'[2]Listas'!$K$3:$K$5</definedName>
  </definedNames>
  <calcPr fullCalcOnLoad="1"/>
</workbook>
</file>

<file path=xl/sharedStrings.xml><?xml version="1.0" encoding="utf-8"?>
<sst xmlns="http://schemas.openxmlformats.org/spreadsheetml/2006/main" count="1844" uniqueCount="428">
  <si>
    <t>PARTE ESTRATEGICA</t>
  </si>
  <si>
    <t>FUENTES DE FINANCIACIÓN PARA LA VIGENCIA</t>
  </si>
  <si>
    <t>RESPONSABLES</t>
  </si>
  <si>
    <t>CÓDIGO PROGRAMA</t>
  </si>
  <si>
    <t>PROGRAMA</t>
  </si>
  <si>
    <t>CÓDIGO PROYECTO
BPIM</t>
  </si>
  <si>
    <t>PROYECTO</t>
  </si>
  <si>
    <t>OBJETIVO</t>
  </si>
  <si>
    <t xml:space="preserve">Recursos Propios </t>
  </si>
  <si>
    <t xml:space="preserve">SGP Alimentacion Escolar </t>
  </si>
  <si>
    <t xml:space="preserve">SGP APSB </t>
  </si>
  <si>
    <t xml:space="preserve">SGP Cultura </t>
  </si>
  <si>
    <t xml:space="preserve">SGP Deporte </t>
  </si>
  <si>
    <t xml:space="preserve">SGP Educacion </t>
  </si>
  <si>
    <t xml:space="preserve">SGP Libre Destinación 42% Mpios 4, 5 y 6 Cat </t>
  </si>
  <si>
    <t xml:space="preserve">SGP Libre Inversion </t>
  </si>
  <si>
    <t>SGP Municipios Ribereños</t>
  </si>
  <si>
    <t xml:space="preserve"> SGP Salud </t>
  </si>
  <si>
    <t xml:space="preserve"> Regalías </t>
  </si>
  <si>
    <t>Cofinanciación Departamento</t>
  </si>
  <si>
    <t>Cofinanciación Nacion</t>
  </si>
  <si>
    <t>Credito</t>
  </si>
  <si>
    <t>Otros</t>
  </si>
  <si>
    <t>TOTAL</t>
  </si>
  <si>
    <t>SECRETARIA</t>
  </si>
  <si>
    <t>1.1.1</t>
  </si>
  <si>
    <t>EDUCACIÓN INICIAL CONSOLIDACIÓN DE LA EDUCACIÓN EN GRADO TRANSICIÓN</t>
  </si>
  <si>
    <t>FORTALECIMIENTO DE LA ATENCIÓN A LA PRIMERA INFANCIA DEL MUNICIPIO DE MANIZALES</t>
  </si>
  <si>
    <t>FORTALECER LOS PROGRAMAS DE ATENCIÓN A LA PRIMERA INFANCIA</t>
  </si>
  <si>
    <t>1.1.2</t>
  </si>
  <si>
    <t>FORTALECIMIENTO DE PROGRAMAS DE CALIDAD EN EDUCACIÓN</t>
  </si>
  <si>
    <t>MEJORAMIENTO DE LOS RESULTADOS EN PRUEBAS SABER DE LOS ESTUDIANTES DE LAS INSTITUCIONES EDUCATIVAS OFICIALES</t>
  </si>
  <si>
    <t>FORTALECER LAS COMPETENCIAS COMUNICATIVAS EN LENGUA EXTRANJERA EN LOS ESTUDIANTES Y DOCENTES DE LAS IES OFICIALES DE MANIZALES</t>
  </si>
  <si>
    <t>SECRETARÍA DE EDUCACIÓN</t>
  </si>
  <si>
    <t>FORMACION A DIRECTIVOS DOCENTES Y DOCENTES DEL SECTOR OFICIAL DEL MUNICIPO DE MANIZALES</t>
  </si>
  <si>
    <t>CONTRIBUIR A LA CALIDAD EDUCATIVA A TRAVÉS DE PROCESOS DE FORMACIÓN, CUALIFICACIÓN Y ACTUALIZACIÓN DE DIRECTIVOS Y DOCENTES PROPICIENDO POSIBILIDADES DE CRECIMIENTO PERSONAL Y PROFESIONAL QUE IMPACTE EN LA FORMACIÓN DE LA POBLACIÓN ESTUDIANTIL.</t>
  </si>
  <si>
    <t>MEJORAMIENTO DE LAS ESCUELAS FAMILIARES EN LAS INSTITUCIONES EDUCATIVAS OFICIALES DE MANIZALES</t>
  </si>
  <si>
    <t>DESARROLLAR ESTRATEGIAS DE FORMACIÓN EN VÍNCULOS AFECTIVOS A PADRES, MADRES ,ESTUDIANTES Y DOCENTE DEL MUNICIPIO DE MANIZALES.</t>
  </si>
  <si>
    <t>APOYO INCLUSION DE POBLACIONES CON CAPACIDADES EDUCATIVAS DIVERSAS DE MANIZALES</t>
  </si>
  <si>
    <t>ATENDER, ASESORAR, ACOMPAÑAR Y ORIENTAR EN EL USO DE ESTRATEGIAS QUE CONTRIBUYAN A LA INCLUSIÓN EDUCATIVA DE POBLACIÓN CON CAPACIDADES EDUCATIVAS DIVERSAS Y A MEJORAR LOS DESEMPEÑOS ACADÉMICO DE TODOS LOS ESTUDIANTES EN CONDICIONE</t>
  </si>
  <si>
    <t>SUMINISTRO DE DOTACION ESCOLAR EN LOS ESTABLECIMIENTOS EDUCATIVOS DEL MUNICIPIO DE MANIZALES</t>
  </si>
  <si>
    <t>FORTALECIMIENTO DE LA DOTACIÓN ESCOLAR EN LOS ESTABLECIMIENTOS EDUCATIVOS OFICIALES</t>
  </si>
  <si>
    <t>1.1.3</t>
  </si>
  <si>
    <t>OPORTUNIDADES DE ACCESO Y PERMANENCIA EN EL SISTEMA</t>
  </si>
  <si>
    <t>ADMINISTRACION DEL PROGRAMA DE ALIMENTACION ESCOLAR PARA LAS INSTITUCIONES EDUCATIVAS OFICIALES DEL MUNICIPIO DE MANIZALES</t>
  </si>
  <si>
    <t>BRINDAR UN ADECUADO APORTE NUTRICIONAL A LOS NIÑOS Y NIÑAS</t>
  </si>
  <si>
    <t>SERVICIO DE TRANSPORTE ESCOLAR FOCALIZADO PARA ESTUDIANTES DE LAS INSTITUCIONES EDUCATIVAS OFICIALES DE MANIZALES</t>
  </si>
  <si>
    <t>GARANTIZAR EL ACCESO Y LA PERMANENCIA EN LAS INSTITUCIONES EDUCATIVAS DE LOS NIÑOS Y NIÑAS EN EDAD ESCOLAR DE LA ZONA RURAL Y URBANA FOCALIZA QUE REQUIEREN TRANSPORTE ESCOLAR</t>
  </si>
  <si>
    <t>RENOVACION EN LAS TECNOLOGIAS DE LA INFORMACIÓN Y LAS COMUNICACIONES DE LAS INSTITUCIONES EDUCATIVAS OFICIALES DEL MUNICIPIO DE MANIZALES</t>
  </si>
  <si>
    <t>DISEÑAR E IMPLEMENTAR ESTRATEGIAS DE MODERNIZACIÓN DE TIC EN LAS INSTITUCIONES EDUCATIVAS OFICIALES.</t>
  </si>
  <si>
    <t>FORTALECIMIENTO DEL SERVICIO EDUCATIVO EN EL MUNICIPIO DE MANIZALES</t>
  </si>
  <si>
    <t>GARANTIZAR LA PRESTACIÓN DEL SERVICIO EDUCATIVO CON CALIDAD Y EFICIENCIA ESTIMULANDO LA PERMANENCIA DE LOS ESTUDIANTES QUE INGRESAN AL SISTEMA EDUCATIVO Y FORTALECIENDO EL FUNCIONAMIENTO DE LOS ESTABLECIMIENTOS EDUCATIVOS</t>
  </si>
  <si>
    <t>FORTALECIMIENTO DE LOS PROCESOS DE LA SECRETARIA DE EDUCACION DEL MUNICIPIO DE MANIZALES</t>
  </si>
  <si>
    <t>EJECUTAR LOS PROCESOS DE LA SECRETARÍA DE EDUCACIÓN, CON EFICIENCIA, EFICACIA Y EFECTIVIDAD.</t>
  </si>
  <si>
    <t>MANTENIMIENTO, ADECUACIÓN, AMPLIACION Y CONSTRUCCION DE PLANTAS FISICAS DE LAS INSTITUCIONES EDUCATIVAS DEL SECTOR OFICIAL DE MANIZALES</t>
  </si>
  <si>
    <t>PROPORCIONAR A LOS EDUCANDOS ESPACIOS ESCOLARES ADECUADOS Y NECESARIOS PARA LA PRESTACIÓN DEL SERVICIO EDUCATIVO DE CALIDAD Y MEJORAR LA ATENCIÓN DE LA POBLACIÓN CON DISCAPACIDAD.</t>
  </si>
  <si>
    <t>1.1.4</t>
  </si>
  <si>
    <t>EDUCACIÓN SUPERIOR PRODUCTIVA, ATRACTIVA Y PERTINENTE</t>
  </si>
  <si>
    <t>FORTALECIMIENTO DE LAS COMPETENCIAS BASICAS LABORALES Y/O PROFESIONALES EN LOS ESTUDIANTES DE LA EDUCACION MEDIA</t>
  </si>
  <si>
    <t>FORTALECER LAS COMPETENCIAS BÁSICAS LABORALES Y/O PROFESIONALES EN LOS ESTUDIANTES DE LA MEDIA DE LAS INSTITUCIONES EDUCATIVAS.</t>
  </si>
  <si>
    <t>1.3.3</t>
  </si>
  <si>
    <t>ENVEJECIMIENTO Y VEJEZ: UN ENFOQUE QUE DEFINE Y CONSTRUYE SOCIEDAD</t>
  </si>
  <si>
    <t>ASISTENCIA INTEGRAL A PERSONAS MAYORES EN CONDICION DE VULNERABILIDAD DE MANIZALES</t>
  </si>
  <si>
    <t>BRINDAR ATENCIÓN INTEGRAL GERONTOLÓGICA OPTIMA A LOS ADULTOS MAYORES EN CONDICIÓN DE INDIGENCIA Y EXTREMA POBREZA DEL MUNICIPIO.</t>
  </si>
  <si>
    <t>FORTALECIMIENTO DE LOS CENTROS VIDA DE MANIZALES</t>
  </si>
  <si>
    <t>BRINDAR ATENCIÓN INTEGRAL DURANTE EL DÍA A LAS PERSONAS MAYORES DE 60 AÑOS DE SISBEN NIVEL 1 Y 2 A TRAVÉS DE ESTRATEGIAS DE PROMOCIÓN, PREVENCIÓN E INTERVENCIÓN PARA UN ENVEJECIMIENTO CON CALIDAD DE VIDA</t>
  </si>
  <si>
    <t>DESARROLLO DE ACTIVIDADES LUDICO RECREATIVAS Y FORMATIVAS CON ADULTOS MAYORES DE MANIZALES</t>
  </si>
  <si>
    <t>DESARROLLAR PROCESOS FORMATIVOS, LÚDICO-RECREATIVOS CON LAS PERSONAS MAYORES DE LOS CENTROS DÍA DE LA ZONA URBANA Y RURAL DE MANIZALES, A TRAVÉS DE LA IMPLEMENTACIÓN DE ESTRATEGIAS DE PROMOCIÓN, PREVENCIÓN E INTERVENCIÓN.</t>
  </si>
  <si>
    <t>1.3.6</t>
  </si>
  <si>
    <t>FAMILIAS POTENCIALIZADAS Y SOCIEDAD MÁS SOLIDA</t>
  </si>
  <si>
    <t>IMPLEMENTACION DE PROCESOS SOCIALES CON LAS FAMILIAS  DE MANIZALES</t>
  </si>
  <si>
    <t>FORTALECER  LA  PARTICIPACION DE LA FAMILIA EN LOS PROGRAMAS SOCIALES</t>
  </si>
  <si>
    <t>1.3.9</t>
  </si>
  <si>
    <t>POR EL RECONOCIMIENTO A LA DIVERSIDAD ÉTNICA</t>
  </si>
  <si>
    <t>IMPLEMENTACION DE ESTRATEGIAS DE INTERVENCION CON LA POBLACION ETNICA DE MANIZALES</t>
  </si>
  <si>
    <t>IMPLEMENTAR ESTRATEGIAS SOCIALES QUE INVOLUCREN A LA POBLACIÓN ÉTNICA EXISTENTE EN EL MUNICIPIO DE MANIZALES</t>
  </si>
  <si>
    <t>1.3.8</t>
  </si>
  <si>
    <t>APOYO A LAS ESTRATEGIAS DE SUPERACIÓN DE POBREZA EXTREMA</t>
  </si>
  <si>
    <t>FORTALECIMIENTO DE LAS ESTRATEGIAS DE SUPERACION DE LA POBREZA EN MANIZALES</t>
  </si>
  <si>
    <t>CONTRIBUIR A LA DISMINUCIÓN DE LA POBREZA MEJORANDO LAS CONDICIONES DE LA CALIDAD DE VIDA DE LAS FAMILIAS BENEFICIARIAS DE LOS PROGRAMA.</t>
  </si>
  <si>
    <t>SERVICIO FUNERARIO PARA LA POBLACION  VULNERABLE DE MANIZALES</t>
  </si>
  <si>
    <t>GARANTIZAR EL DESARROLLO DE LOS FACTORES PROTECTORES DE LA POBLACIÓN VULNERABLE DEL MUNICIPIO DE MANIZALES.</t>
  </si>
  <si>
    <t xml:space="preserve">3.3.1 </t>
  </si>
  <si>
    <t>FOMENTO A LA CULTURA DEL EMPRENDIMIENTO Y EL FORTALECIMIENTO EMPRESARIAL</t>
  </si>
  <si>
    <t>IMPLEMENTACION DE LOS PROCESOS DE FORMACION Y COMERCIALIZACION DE PRODUCTOS DE ARTESANOS Y UNIDADES EMPRESARIALES DE MANIZALES</t>
  </si>
  <si>
    <t>APOYAR INTEGRALMENTE EL CRECIMIENTO SOSTENIBLE DE LOS ARTESANOS Y UNIDADES EMPRESARIALES DEL MUNICIPIO DE MANIZALES</t>
  </si>
  <si>
    <t>CREACIÓN DE AGRO EMPRESAS RURALES Y DE BASE TECNOLÓGICA.</t>
  </si>
  <si>
    <t>FORTALECIMIENTO A LA PRODUCTIVIDAD Y COMPETITIVIDAD PARA UN CRECIMIENTO ECONOMICO SOSTENIBLE DEL MUNICIPO DE MANIZALES</t>
  </si>
  <si>
    <t>IMPULSAR LA PRODUCTIVIDAD Y COMPETITIVIDAD DE MANIZALES COMO MECANISMO PARA UN CRECIMIENTO ECONÓMICO SOSTENIBLE</t>
  </si>
  <si>
    <t>3.4.2</t>
  </si>
  <si>
    <t>ACCESO A LAS TECNOLOGÍAS DE LA INFORMACIÓN Y LA COMUNICACIÓN</t>
  </si>
  <si>
    <t>FORTALECIMIENTO DE PROCESOS DE ACCESO A TECNOLOGIAS DE INFORMACION Y COMUNICACIÓN EN MANIZALES</t>
  </si>
  <si>
    <t>IMPLEMENTAR PROCESOS DE INCLUSIÓN DIGITAL QUE FACILITEN EL ACCESO A LA TECNOLOGÍAS DE INFORMACIÓN Y COMUNICACIÓN</t>
  </si>
  <si>
    <t>SECRETARÍA DE DESARROLLO SOCIAL</t>
  </si>
  <si>
    <t>4.4.1</t>
  </si>
  <si>
    <t>PROMOCIÓN DEL LIDERAZGO, LA ORGANIZACIÓN Y LA PARTICIPACIÓN COMUNITARIA</t>
  </si>
  <si>
    <t>FORTALECIMIENTO DE LOS PROCESOS SOCIALES EN LOS CENTROS INTEGRALES DE SERVICIOS COMUNITARIOS DE MANIZALES</t>
  </si>
  <si>
    <t>COORDINAR ACCIONES DE FORTALECIMIENTO DE LOS CENTROS INTEGRALES DE SERVICIOS COMUNITARIOS Y GESTIÓN DE OFERTA PARA EL BENEFICIO DE LA COMUNIDAD</t>
  </si>
  <si>
    <t>DESARROLLO DE PROYECTOS PRESENTADOS POR LAS JAL DE MANIZALES</t>
  </si>
  <si>
    <t>MEJORAR LA CALIDAD DE VIDA DE LAS COMUNIDADES DONDE SE INVIERTEN LOS RECURSOS.</t>
  </si>
  <si>
    <t>FORTALECIMIENTO DEL LIDERAZGO Y LA PARTICIPACION COMUNITARIA EN MANIZALES</t>
  </si>
  <si>
    <t>FORTALECER EL DESARROLLO DE LAS COMPETENCIAS POLÍTICAS EN LOS DIFERENTES ACTORES SOCIALES QUE HABITAN EL TERRITORIO LOCAL, ALINEANDO SU INTERACCIÓN EN PROCESOS PÚBLICOS DIRIGIDOS AL MEJORAMIENTO DE SUS CONDICIONES DE VIDA Y DESARROLLO INTEGRAL.</t>
  </si>
  <si>
    <t>FORTALECIMIENTO DEL PROYECTO CASAS DE LA CULTURA DE MANIZALES</t>
  </si>
  <si>
    <t>FORTALECER ESPACIOS PARA ATENDER ADECUADAMENTE LA OFERTA DE BIENES Y SERVICIOS CULTURALES DE LOS HABITANTES DEL MUNICIPIO DE MANIZALES</t>
  </si>
  <si>
    <t>1.3.4</t>
  </si>
  <si>
    <t>INCLUSIÓN SOCIAL DE LA POBLACIÓN CON DISCAPACIDAD</t>
  </si>
  <si>
    <t>IMPLEMENTACION DE PROCESOS DE INSERCION SOCIAL Y LABORAL A PERSONAS CON DISCAPACIDAD Y SUS FAMILIAS EN LA CIUDAD DE MANIZALES</t>
  </si>
  <si>
    <t>LOGRAR QUE LAS PERSONAS CON DISCAPACIDAD RECIBAN RECONOCIMIENTO IGUALITARIO DE DERECHOS Y TRATO PREFERENCIAL Y PRIORITARIO A TRAVES DE LA IMPLEMENTACION DE LA POLITICA PUBLICA</t>
  </si>
  <si>
    <t>1.3.1</t>
  </si>
  <si>
    <t>INFANCIA Y ADOLESCENCIA SEGURA Y PROTEGIDA</t>
  </si>
  <si>
    <t>FORTALECIMIENTO DE ESPACIOS PARA LA PROMOCION Y GARANTIA DE LOS DERECHOS DE LA NIÑEZ EN EL MUNICIPIO DE MANIZALES</t>
  </si>
  <si>
    <t>CONFORTAR EL PROGRESO DE LOS PROCESOS SOCIALES Y COMUNITARIOS CON NIÑOS Y NIÑAS DEL TERRITORIO MUNICIPAL, PARA RESPALDAR LAS ACTIVIDADES REQUERIDAS EN EL CUMPLIMIENTO DE LOS DERECHOS Y DEBERES CONSTITUCIONALES</t>
  </si>
  <si>
    <t>1.3.2</t>
  </si>
  <si>
    <t>JUVENTUDES RECONOCIDAS EN EL MARCO DE LA CONSTRUCCIÓN DE CIUDADANÍA</t>
  </si>
  <si>
    <t>FORTALECIMIENTO DE LOS PROCESOS DE CIUDADANIA JUVENIL EN EL MUNICIPIO DE MANIZALES</t>
  </si>
  <si>
    <t>OFRECER ESPACIOS DE PARTICIPACIÓN EN DONDE LOS JÓVENES CONOZCAN A PROFUNDIDAD LOS DIFERENTES PROCESOS SOCIALES DE LA CIUDAD Y PUEDAN APORTAR SUS IDEAS Y CONOCIMIENTOS GENERANDO EL ADECUADO DESARROLLO DE LAS PROPUESTAS Y LAS COMPETENCIAS CIUDADANAS.</t>
  </si>
  <si>
    <t>1.3.7</t>
  </si>
  <si>
    <t>RECONCOMIENDO DE LAS ENTIDADES Y DIVERSIDADES SEXUALES</t>
  </si>
  <si>
    <t>IMPLEMENTACION  DE ESPACIOS PARTICIPATIVOS E INCLUYENTES PARA LA COMUNIDAD LGTBI</t>
  </si>
  <si>
    <t>IMPLEMENTAR LA POLÍTICA PUBLICA EN IDENTIDADES Y DIVERSIDAD SEXUAL, A TRAVÉS DE FORMACIÓN Y CONCIENTIZACIÓN A LA SOCIEDAD EN GENERAL, LOGRANDO UNA INCLUSIÓN E IGUALDAD DE OPORTUNIDADES PARA LA COMUNIDAD LGTBI.</t>
  </si>
  <si>
    <t>SECRETARÍA DE LA MUJER</t>
  </si>
  <si>
    <t>1.3.5</t>
  </si>
  <si>
    <t>EQUIDAD DE GENERO Y EMPODERAMIENTO DE LAS MUJERES</t>
  </si>
  <si>
    <t>IMPLEMENTACION DE PROCESOS DE MOVILIZACIÓN, ORGANIZACIÓN E INSLUSIÓN SOCIAL Y LABORAL PARA MUJERES DEL MUNICIPIO DE MANIZALES.</t>
  </si>
  <si>
    <t>LOGRAR LA IGUALDAD ENTRE LOS GÉNEROS Y EL EMPODERAMIENTO DE TODAS LAS MUJERES Y NIÑAS. EJECUTANDO EL 50% DE LOS LINEAMIENTOS DE LA POLÍTICA PÚBLICA DE LAS MUJERES Y EQUIDAD DE GÉNERO.</t>
  </si>
  <si>
    <t>1.4.1</t>
  </si>
  <si>
    <t>FOMENTO DE LA ACTIVIDAD FÍSICA, LA RECREACIÓN, LA EDUCACIÓN FÍSICA Y EL DEPORTE</t>
  </si>
  <si>
    <t>FORTALECIMIENTO DEL DEPORTE, LA RECREACIÓN Y LA EDUCACIÓN FÍSICA EN EL MUNICIPIO DE MANIZALES</t>
  </si>
  <si>
    <t>GENERAR ESPACIOS DE DEPORTE, RECREACIÓN, ACTIVIDAD FÍSICA Y EDUCACIÓN FÍSICA QUE PROMUEVAN LA CULTURA DEPORTIVA EN LOS CIUDADANOS</t>
  </si>
  <si>
    <t>1.4.2</t>
  </si>
  <si>
    <t>CONSTRUCCIÓN, ADECUACIÓN, MANTENIMIENTO Y ADMINISTRACIÓN DE ESCENARIOS PARA EL DEPORTE Y EL ESPARCIMIENTO</t>
  </si>
  <si>
    <t>MEJORAMIENTO, CONSTRUCCION, MANTENIMIENTO Y ADECUACION DE ESCENARIOS DEPORTIVOS DE MANIZALES</t>
  </si>
  <si>
    <t>INCREMENTAR EL NÚMERO DE ESCENARIOS DEPORTIVOS Y MANTENER EN BUEN ESTADO LOS EXISTENTES, PRESTANDO A LA COMUNIDAD UN ÓPTIMO SERVICIO</t>
  </si>
  <si>
    <t>5.2.1</t>
  </si>
  <si>
    <t>HACIA UNA MOVILIDAD EFICIENTE, SEGURA Y COMPATIBLE CON EL MEDIO AMBIENTE: CABLE AÉREO, TRANSPORTE PÚBLICO TERRESTRE Y CULTURA CIUDADANA</t>
  </si>
  <si>
    <t>FORTALECIMIENTO DEL SISTEMA SEMAFORICO EN LA CIUDAD DE MANIZALES</t>
  </si>
  <si>
    <t>MEJORAR EL ORDENAMIENTO VEHICULAR Y PEATONAL EN LA CIUDAD</t>
  </si>
  <si>
    <t>CONTROL Y REGULACION DEL TRANSITO Y EL TRANSPORTE EN EL MUNICIPIO DE MANIZALES</t>
  </si>
  <si>
    <t>INCREMENTAR LA VELOCIDAD MEDIA EN EL MUNICIPIO DE MANIZALES</t>
  </si>
  <si>
    <t>FORMACION CIUDADANA BAJO LA PERSPECTIVA DEL TRANSITO EN LA CIUDAD DE MANIZALES</t>
  </si>
  <si>
    <t>INCREMENTAR EL PORCENTAJE DE CIUDADANOS QUE ACATAN LAS NORMAS DE TRÁNSITO</t>
  </si>
  <si>
    <t>IMPLEMENTACION DEL SISTEMA ESTRATEGICO DE TRANSPORTE PUBLICO COLECTIVO SETP MANIZALES</t>
  </si>
  <si>
    <t>GENERAR UNA INFRAESTRUCTURA PARA EL SERVICIO DE TRANSPORTE PÚBLICO QUE RESPONDA ADECUADAMENTE A LAS NECESIDADES DE MOVILIZACIÓN DE LOS USUARIOS</t>
  </si>
  <si>
    <t>DEMARCACION Y SEÑALIZACION VIAL EN EL MUNICIPIO DE MANIZALES</t>
  </si>
  <si>
    <t>BRINDAR SEGURIDAD VIAL A LOS ACTORES DE LAS VÍAS: PEATONES, CONDUCTORES Y PASAJEROS</t>
  </si>
  <si>
    <t>3.3.2</t>
  </si>
  <si>
    <t>MANIZALES EN EL CONTEXTO INTERNACIONAL</t>
  </si>
  <si>
    <t>DESARROLLO DE MANIZALES EN EL CONTEXTO INTERNACIONAL</t>
  </si>
  <si>
    <t>DISEÑAR ESTRATEGIAS PARA POSICIONAR A MANIZALES EN EL CONTEXTO INTERNACIONAL</t>
  </si>
  <si>
    <t>SECRETARÍA DE LAS TIC Y COMPETITIVIDAD</t>
  </si>
  <si>
    <t>3.3.3</t>
  </si>
  <si>
    <t>EMPRESAS COMO FUENTE DE EMPLEO, CRECIMIENTO ECONÓMICO Y SOSTENIBILIDAD AMBIENTAL</t>
  </si>
  <si>
    <t>3.1.2</t>
  </si>
  <si>
    <t>3.4.1</t>
  </si>
  <si>
    <t>MANIZALES COMO ECOSISTEMA DE CIENCIA, TECNOLOGÍA E INNOVACIÓN E INVESTIGACIÓN APLICADA AL SERVICIO DE PROBLEMÁTICAS FOCALIZADAS EN LOS SECTORES PRODUCTIVOS.</t>
  </si>
  <si>
    <t>FORTALECIMENTO DE MANIZALES COMO ECOSISTEMA DE CIENCIA, TECNOLOGÍA, INNOVACIÓN  E INVESTIGACION APLICADA.</t>
  </si>
  <si>
    <t>FORTALECER EMPRESAS Y NUEVOS EMPRENDIMIENTOS A TRAVÉS DE LA INNOVACIÓN Y EL USO INTENSIVO DE LAS TECNOLOGÍAS DE LA INFORMACIÓN GARANTIZANDO UNA OFERTA DE BIENES Y SERVICIOS COMPETITIVA Y ATRAYENTE A NIVEL DE NUEVOS MERCADOS NACIONALES E INTERNACIONAL</t>
  </si>
  <si>
    <t>4.1.2</t>
  </si>
  <si>
    <t>FORTALECIMIENTO INSTITUCIONAL PARA EL BUEN GOBIERNO</t>
  </si>
  <si>
    <t>ADMINISTRACION DEL SISTEMA DE CALIDAD, DE LA URNA DE CRISTAL Y EL ARCHIVO MUNICIPAL DE MANIZALES</t>
  </si>
  <si>
    <t>FORTALECER LA CONFIANZA Y SATISFACCIÓN DEL CIUDADANO MANIZALEÑO CON LA PRESTACIÓN DE SERVICIOS DE LA ADMINISTRACIÓN CENTRAL MUNICIPAL Y SU FUNCIONAMIENTO ADMINISTRATIVO</t>
  </si>
  <si>
    <t>MODERNIZACIÓN DE LOS SISTEMAS DE INFORMACIÓN DE LA ADMINISTRACIÓN MUNICIPAL</t>
  </si>
  <si>
    <t>RENOVACION DE LA PLATAFORMA TECNOLOGIA DE LA ADMINISTRACION CENTRAL MUNICIPAL DE MANIZALES</t>
  </si>
  <si>
    <t>MEJORAR LA EFECTIVIDAD DE LA ADMINISTRACIÓN CENTRAL MUNICIPAL MEDIANTE LA ACTUALIZACIÓN DE LA PLATAFORMA TECNOLÓGICA Y LA INSTAURACIÓN DE PROCEDIMIENTOS ESTANDARIZADOS PARA LA SEGURIDAD DE LA INFORMACIÓN</t>
  </si>
  <si>
    <t>4.1.4</t>
  </si>
  <si>
    <t>BIENESTAR LABORAL</t>
  </si>
  <si>
    <t>DESARROLLO PROGRAMA DE BIENESTAR SOCIAL, SEGURIDAD Y SALUD EN EL TRABAJO Y FORMACION Y CAPACITACION MANIZALES</t>
  </si>
  <si>
    <t>PROPICIAR MEJORAMIENTO DE LA CALIDAD DE VIDA DE LOS FUNCIONARIOS, GENERANDO ESPACIOS DE CONOCIMIENTO, ESPARCIMIENTO, SEGURIDAD Y SALUD EN EL TRABAJO QUE GENERE CALIDEZ HUMANA Y EL CUMPLIMIENTO DE LA MISIÓN INSTITUCIONAL</t>
  </si>
  <si>
    <t>1.2.9</t>
  </si>
  <si>
    <t>SALUD AMBIENTAL</t>
  </si>
  <si>
    <t>FORTALECIMIENTO, INSPECCION, VIGILANCIA Y CONTROL EN SALUD AMBIENTAL EN MANIZALES</t>
  </si>
  <si>
    <t>INSPECCION, VIGILANCIA Y CONTROL EN SALUD AMBIENTAL</t>
  </si>
  <si>
    <t>SECRETARÍA DE SALUD</t>
  </si>
  <si>
    <t>1.2.2</t>
  </si>
  <si>
    <t>VIDA SALUDABLE Y CONDICIONES NO TRASMISIBLES</t>
  </si>
  <si>
    <t>IMPLEMENTACION DE ESTRATEGIAS DE PROMOCION, PREVENCIÓN, ATENCIÓN, REHABILITACION Y ENFERMEDADES CRONICAS NO TRANSMISIBLES</t>
  </si>
  <si>
    <t>DESARROLLAR ACCIONES COMUNITARIAS E INSTITUCIONALES PARA LA PROMOCIÓN, PREVENCIÓN, ATENCIÓN Y REHABILITACIÓN DE ENFERMEDADES CRÓNICAS NO TRANSMISIBLES EN EL MUNICIPIO DE MANIZALES.</t>
  </si>
  <si>
    <t>1.2.3</t>
  </si>
  <si>
    <t>CONVIVENCIA SOCIAL Y SALUD MENTAL</t>
  </si>
  <si>
    <t>SERVICIO DE PROMOCION DE LA CONVIVENCIA Y LA SALUD MENTAL, PREVENCION DE TRANSTORNOS MENTALES Y VIOLENCIAS</t>
  </si>
  <si>
    <t>PROPICIAR QUE LA SALUD MENTAL SEA ASUMIDA COMO UN EJE ARTICULADOR Y ELEMENTO TRANSFORMADOR PARA EL DESARROLLO HUMANO Y SOCIAL, QUE PERMITA UNA MEJOR CALIDAD DE VIDA DE LA SOCIEDAD</t>
  </si>
  <si>
    <t>1.2.5</t>
  </si>
  <si>
    <t>SEGURIDAD ALIMENTARIA Y NUTRICIONAL.</t>
  </si>
  <si>
    <t>FORTALECIMIENTO DEL PROGRAMA DE SEGURIDAD ALIMENTARIA Y NUTRICIONAL EN POBLACIONES VULNERABLES EN EL MUNICIPIO DE MANIZALES</t>
  </si>
  <si>
    <t>APOYAR EL FORTALECIMIENTO DE LA ATENCIÓN INTEGRAL, PROMOCIÓN DE LA SALUD, GESTIÓN DEL RIESGO Y GESTIÓN DE LA SALUD DE LA POBLACIÓN OBJETO EN LOS PROGRAMAS DEL MUNICIPIO</t>
  </si>
  <si>
    <t>1.2.6</t>
  </si>
  <si>
    <t>SEXUALIDAD, DERECHOS SEXUALES Y REPRODUCTIVOS</t>
  </si>
  <si>
    <t>MANTENIMIENTO DE LAS CONDICIONES RELACIONADAS CON LA SEXUALIDAD, DERECHOS SEXUALES Y REPRODUCTIVOS DE LA POBLACION</t>
  </si>
  <si>
    <t>DESARROLLAR ACCIONES DESDE LA PROMOCIÓN DE LA SALUD, LA GESTIÓN DEL RIESGO Y LA GESTIÓN DE LA SALUD, CON EL FIN DE INTERVENIR SITUACIONES COMO LA MORTALIDAD MATERNA Y PERINATAL, LOS EMBARAZOS NO PLANEADOS Y LAS ITS</t>
  </si>
  <si>
    <t>1.2.4</t>
  </si>
  <si>
    <t>VIDA SALUDABLE Y ENFERMEDADES TRANSMISIBLES</t>
  </si>
  <si>
    <t>MEJORAMIENTO AL ACCESO DE LA POBLACION VULNERABLE A LAS ACCIONES DE PREVENCION Y CONTROL DE LAS ENFERMEDADES TRANSMISIBLES</t>
  </si>
  <si>
    <t>REDUCIR LA CARGA DE ENFERMEDADES TRANSMISIBLES</t>
  </si>
  <si>
    <t>1.2.8</t>
  </si>
  <si>
    <t>SALUD PÚBLICA EN EMERGENCIAS Y DESASTRES</t>
  </si>
  <si>
    <t>FORTALECIMIENTO RED LOCAL DE URGENCIAS</t>
  </si>
  <si>
    <t>FORTALECER LOS DIFERENTES PROCESOS DE LA RED LOCAL DE URGENCIAS DEL MUNICIPIO DE MANIZALES</t>
  </si>
  <si>
    <t>1.2.7</t>
  </si>
  <si>
    <t>SALUD Y ÁMBITO LABORAL</t>
  </si>
  <si>
    <t>DESARROLLO DE ACCIONES PARA LA PREVENCION DE EVENTOS OCUPACIONALES DE MANIZALES</t>
  </si>
  <si>
    <t>DESARROLLO DE ACCIONES PARA LA PREVENCIÓN DE EVENTOS OCUPACIONALES MANIZALES</t>
  </si>
  <si>
    <t>1.2.10</t>
  </si>
  <si>
    <t>DIMENSIÓN TRANSVERSAL DE GESTIÓN DIFERENCIAL DE POBLACIONES VULNERABLES</t>
  </si>
  <si>
    <t>DESARROLLO DE UN PROGRAMA DE ATENCIÓN INTEGRAL EN SALUD (PSICOSOCIAL) EN EL MARCO DEL ENVEJECIMIENTO Y VEJEZ Y LA POBLACIÓN VICTIMA DE MANIZALES</t>
  </si>
  <si>
    <t>DESARROLLAR UN PROGRAMA DE ATENCIÓN INTEGRAL EN SALUD CON ENFOQUE PSICOSOCIAL, EN EL MARCO DEL GOCE EFECTIVO DE DERECHOS, LA CULTURA DE LA VEJEZ Y EL ENVEJECIMIENTO, DESARROLLO SOCIAL Y FAMILIAR Y LA ACCESIBILIDAD, MOVILIDAD Y PARTICIPACIÓN CIUDADANA</t>
  </si>
  <si>
    <t>FORTALECIMIENTO DEL PROGRAMA DE PRIMERA INFANCIA Y ATENCION INTEGRAL A LAS ENFERMEDADES PRAVALENTES DE LA INFANCIA</t>
  </si>
  <si>
    <t>DESARROLLAR ACCIONES DESDE LA PROMOCIÓN DE LA SALUD, LA GESTIÓN DEL RIESGO Y LA GESTIÓN DE LA SALUD, CON EL FIN DE INTERVENIR SITUACIONES COMO LA MORBIMORTALIDAD INFANTIL Y COMPLICACIONES</t>
  </si>
  <si>
    <t>DESARROLLO DE  ACCIONES DE PREVENCION Y APOYO A LA DISCAPACIDAD EN MANIZALES</t>
  </si>
  <si>
    <t>DESARROLLAR ACCIONES DE PREVENCIÓN Y DE APOYO A LA REHABILITACIÓN FUNCIONAL EN EL CAMPO DE LA DISCAPACIDAD EN EL MUNICIPIO DE MANIZALES</t>
  </si>
  <si>
    <t>1.2.1</t>
  </si>
  <si>
    <t>FORTALECIMIENTO DE LA AUTORIDAD SANITARIA</t>
  </si>
  <si>
    <t>FORTALECIMIENTO SISTEMA DE INFORMACION INTEGRADO EN SALUD DE MANIZALES</t>
  </si>
  <si>
    <t>INFORMACIÓN INTEGRADO EN SALUD DE LA SECRETARÍA DE SALUD CON EL FIN DE OBTENER INFORMACIÓN ARTICULADA Y OPORTUNA PARA LA TOMA DE DECISIONES.</t>
  </si>
  <si>
    <t xml:space="preserve">FORTALECIMIENTO VIGILANCIA EPIDEMIOLOGICA LOCAL EN EL MARCO DE LA AUTORIDAD SANITARIA DEL PLAN DECENAL DE SALUD </t>
  </si>
  <si>
    <t>FORTALECER LA CAPACIDAD DE GESTIÓN Y LA CAPACIDAD DE RESPUESTA INSTITUCIONAL PARA REDUCIR O MITIGAR LOS RIESGOS EPIDEMIOLÓGICOS PRIMARIOS EN LA POBLACIÓN, MANTENIENDO ACTIVO EL SISTEMA DE VIGILANCIA LOCAL EN TODAS LAS INSTANCIAS. (SIVIGILA)</t>
  </si>
  <si>
    <t>FORTALECIMIENTO DE LAS INSTANCIAS DE PARTICIPACION SOCIAL EN SALUD DEL MUNICIPIO DE MANIZALES</t>
  </si>
  <si>
    <t>FORTALECIMIENTO DE LAS INSTANCIAS DE PARTICIPACIÓN SOCIAL EN SALUD, PARA QUE SIRVAN DE APOYO EN LA TOMA DE DECISIONES QUE GARANTICEN EL DERECHO A LA SALUD QUE A MENUDO SE VEN VULNERADOS POR LOS DIFERENTES ACTORES DEL SISTEMA.</t>
  </si>
  <si>
    <t>FORTALECIMIENTO DE SISTEMA OBLIGATORIO DE GARANTIA DE CALIDAD EN LA PRESTACION DE SERVICIOS DE SALUD</t>
  </si>
  <si>
    <t>FORTALECER EL PROCESO DE INSPECCIÓN Y VIGILANCIA QUE GARANTICE UNA ADECUADA PRESTACIÓN DE SERVICIOS DE SALUD, DANDO CUMPLIMIENTO A LAS CARACTERÍSTICAS DEL SISTEMA OBLIGATORIO DE GARANTÍA DE CALIDAD, ESTABLECIDAS POR LA NORMATIVIDAD VIGENTE.</t>
  </si>
  <si>
    <t>FORTALECIMIENTO DEL ASEGURAMIENTO DE LA POBLACION POBRE Y VULNERABLE DE MANIZALES</t>
  </si>
  <si>
    <t>GARANTIZAR EL ASEGURAMIENTO AL RÉGIMEN SUBSIDIADO EN SALUD DE LAS PERSONAS QUE NO CUMPLEN CONDICIONES PARA SER COTIZANTES O BENEFICIARIOS DEL RÉGIMEN SUBSIDIADO Y QUE SON IDENTIFICADOS COMO POBRES Y VULNERABLES.</t>
  </si>
  <si>
    <t>MANTENIMIENTO DE LA SOSTENIBILIDAD DE LA OFERTA DE SERVICIOS DE SALUD DE BAJA COMPLEJIDAD EN EL MUNICIPIO DE MANIZALES</t>
  </si>
  <si>
    <t>APOYAR EL DESARROLLO DE LOS PROGRAMAS DE SALUD EN LAS ESE DEL MUNICIPIO, CON EL FIN DE GARANTIZAR A TODAS LAS PERSONAS EL MEJORAMIENTO EN LA COBERTURA, ACCESO Y CALIDAD DE LOS SERVICIOS DE SALUD</t>
  </si>
  <si>
    <t>IMPLEMENTACION DE LA ESTRATEGIA DE ATENCION PRIMARIA EN SALUD  MANIZALES</t>
  </si>
  <si>
    <t>IMPLEMENTAR UN MODELO DE SALUD PUBLICA INTEGRAL, CON ENFOQUE DE RIESGO, BASADO EN LA ESTRATEGIA DE ATENCIÓN PRIMARIA EN SALUD, EN EL MARCO DE LA POLÍTICA DE ATENCIÓN INTEGRAL EN SALUD</t>
  </si>
  <si>
    <t>3.1.3</t>
  </si>
  <si>
    <t>MANIZALES MUNICIPIO SOSTENIBLE SIEMBRA PARA LA SEGURIDAD ALIMENTARIA Y LA COMPETITIVIDAD ECONÓMICA</t>
  </si>
  <si>
    <t>FORTALECIMIENTO Y MEJORAMIENTO DE LAS CAPACIDADES SOCIALES DE LA POBLACION RURAL ASI COMO EL COMPONENTE AMBIENTAL DE LA ZONA RURAL DE MANIZALES</t>
  </si>
  <si>
    <t>AUMENTAR LOS FACTORES INSTITUCIONALES DE LAS COMUNIDADES RURALES DEL MUNICIPIO DE MANIZALES, PARA LA TOMA DE DECISIONES EN  LA COMERCIALIZACIÓN Y PUESTA EN MARCHA DE PRÁCTICAS AMBIENTALMENTE SOSTENIBLES</t>
  </si>
  <si>
    <t>3.1.1</t>
  </si>
  <si>
    <t>MEJORAMIENTO DE LA COMPETITIVIDAD DE LOS PRODUCTORES AGROPECUARIOS DEL SECTOR RURAL DE MANIZALES</t>
  </si>
  <si>
    <t>AUMENTAR LA COMPETITIVIDAD DE LOS PEQUEÑOS PRODUCTORES DE LA ZONA RURAL DEL MUNICIPIO DE MANIZALES</t>
  </si>
  <si>
    <t>4.5.1</t>
  </si>
  <si>
    <t>MANIZALES AMABLE, CULTA, SOLIDARIA, COMPETITIVA Y SOSTENIBLE</t>
  </si>
  <si>
    <t>IMPLEMENTACION DE LA ESTRATEGIA DE INFORMACION Y COMUNICACIÓN PUBLICA PARA EL POSICIONAMIENTO DEL MUNICIPIO DE MANIZALES</t>
  </si>
  <si>
    <t>FORMULAR E IMPLEMENTAR UN PLAN DE COMUNICACION PUBLICA E INFORMATIVA CON EL FIN DE DIFUNDIR LOS PROYECTOS, PROGRAMAS, OBRAS Y PLANES CONTEMPLADOS EN EL PLAN DE DESARROLLO MANIZALES MAS OPORTUNIDADES</t>
  </si>
  <si>
    <t>4.3.1</t>
  </si>
  <si>
    <t>PROCESOS INTEGRALES DE REPARACIÓN, RECONOCIMIENTO Y ACOMPAÑAMIENTO A VÍCTIMAS Y DESPLAZADOS, EN EL RESTABLECIMIENTO DE DERECHOS E INTEGRACIÓN EN LOS ESPACIOS DE DESARROLLO ECONÓMICO, POLÍTICO, CULTURAL Y SOCIAL DE LA CIUDAD</t>
  </si>
  <si>
    <t>PREVENCIÓN, PROTECCIÓN, ATENCIÓN , ASISTENCIA Y REPARACION A VICTIMAS Y DESPLAZADOS EN EL MUNICIPIO DE MANIZALES</t>
  </si>
  <si>
    <t>MINIMIZAR EL ALTO GRADO DE VULNERABILIDAD QUE PRESENTAN LAS PERSONAS VÍCTIMAS Y DESPLAZADOS DEL CONFLICTO ARMADO QUE ARRIBAN AL MUNICIPIO DE MANIZALES.</t>
  </si>
  <si>
    <t>4.3.2</t>
  </si>
  <si>
    <t>PROCESOS DE RECONCILIACIÓN Y ACOMPAÑAMIENTO A REINTEGRADOS Y/O EXCOMBATIENTES, EN EL RESTABLECIMIENTO DE DERECHOS E INTEGRACIÓN EN LOS ESPACIOS DE DESARROLLO ECONÓMICO, POLÍTICO, CULTURAL Y SOCIAL DE LA CIUDAD</t>
  </si>
  <si>
    <t>APOYO AL PROCESO DE REINTEGRADOS Y EXCOMBATIENTES EN EL RESTABLECIMIENTO DE DERECHOS</t>
  </si>
  <si>
    <t>ESTABLECER MEDIDAS QUE PERMITAN LA INSERCIÓN SOCIAL, COMUNITARIA Y ECONÓMICAMENTE A LAS PERSONAS EXCOMBATIENTES Y CONTRIBUIR EN LA PERMANENCIA DENTRO DE LA VIDA LEGAL COMO POBLACIÓN FOCALIZADA, COMPLEMENTARIA A LAS ESTRATEGIAS DE CONSOLIDACIÓN DE PAZ</t>
  </si>
  <si>
    <t>4.2.1</t>
  </si>
  <si>
    <t>FORTALECIMIENTO DE LA CAPACIDAD INSTITUCIONAL, TÉCNICA Y TECNOLÓGICA EN SEGURIDAD</t>
  </si>
  <si>
    <t>APOYO SEGURIDAD Y CONVIVIENCIA CIUDADANA</t>
  </si>
  <si>
    <t>DISMINUIR LOS ÍNDICES DE INSEGURIDAD Y VELAR POR UNA BUENA CONVIVENCIA CIUDADANA.</t>
  </si>
  <si>
    <t>4.3.3</t>
  </si>
  <si>
    <t>CAPACIDADES LOCALES PARA LA CONSOLIDACIÓN DE PAZ</t>
  </si>
  <si>
    <t>ASISTENCIA INTEGRAL AL CIUDADANO EN MANIZALES PARA LA CONSTRUCCION DE PAZ</t>
  </si>
  <si>
    <t>GENERAR UN “PACTO CIUDADANO” DE ADHESIÓN VOLUNTARIA EN EL QUE SE PROPENDA POR UNA CONVIVENCIA CON UN SOLO OBJETIVO, LA PAZ DURADERA</t>
  </si>
  <si>
    <t>SECRETARÍA DE GOBIERNO - SECRETARIA DE LA MUJER</t>
  </si>
  <si>
    <t>REPARACION INTEGRAL DEL CIUDADANO HABITANTE DE LA CALLE</t>
  </si>
  <si>
    <t>IMPLEMENTAR GESTIONES ESTRATÉGICAS TRANSECTORIALES INTEGRADAS E INTEGRALES, ENCAMINADAS AL MEJORAMIENTO TERRITORIAL DE LA SEGURIDAD Y CONVIVENCIA CIUDADANA, A PARTIR DE LA DIGNIFICACIÓN HUMANA DE LOS CIUDADANOS Y CIUDADANAS HABITANTES DE CALLE</t>
  </si>
  <si>
    <t>SECRETARÍA DE GOBIERNO</t>
  </si>
  <si>
    <t>4.2.2</t>
  </si>
  <si>
    <t>GESTIÓN PARA LA CONVIVENCIA Y CULTURA CIUDADANA</t>
  </si>
  <si>
    <t>FORTALECIMIENTO DE LA CULTURA CIUDADANA E INTERVENCION SOCIAL</t>
  </si>
  <si>
    <t>PROMOVER SOCIEDADES PACIFICAS E INCLUSIVAS PARA EL DESARROLLO SOSTENIBLE, FACILITARA LA PREVENCIÓN Y LA CULTURA CON LAS DIFERENTES ACTIVIDADES LÚDICAS Y RECREATIVAS.</t>
  </si>
  <si>
    <t>1.5.1</t>
  </si>
  <si>
    <t>PROTECCIÓN Y PROMOCIÓN DE LA DIVERSIDAD CULTURAL</t>
  </si>
  <si>
    <t>DIFUSION PROTECCION Y PROMOCION DE LA DIVERSIDAD CULTURAL DE MANIZALES</t>
  </si>
  <si>
    <t>LAS MANIFESTACIONES DE LA DIVERSIDAD Y EL PATRIMONIO CULTURAL INMATERIAL SON VALORADAS Y PROTEGIDAS</t>
  </si>
  <si>
    <t>INSTITUTO DE CULTURA Y TURISMO</t>
  </si>
  <si>
    <t>3.1.4</t>
  </si>
  <si>
    <t>PROTECCIÓN Y CONSERVACIÓN DEL PAISAJE CULTURAL CAFETERO</t>
  </si>
  <si>
    <t>CONSERVACION Y PROTECCION DEL PAISAJE CULTURAL CAFETERO DE MANIZALES</t>
  </si>
  <si>
    <t>PAISAJE CULTURAL CAFETERO PRESERVADO, PROTEGIDO Y FORTALECIDO PRODUCTIVA Y ECONÓMICAMENTE CONSERVANDO LAS ÁREAS ALLÍ ESTABLECIDAS.</t>
  </si>
  <si>
    <t>1.5.4</t>
  </si>
  <si>
    <t>EMPRENDIMIENTO CULTURAL</t>
  </si>
  <si>
    <t>APOYO A LOS EMPRENDEDORES CULTURALES DEL MUNICIPIO DE MANIZALES</t>
  </si>
  <si>
    <t>FOMENTAR LA CREACIÓN Y FORMALIZACIÓN DE LAS  EMPRESAS CULTURALES DE MANIZALES</t>
  </si>
  <si>
    <t>APOYO A INICIATIVA CULTURALES DE INTERES PUBLICO EN MANIZALES</t>
  </si>
  <si>
    <t>IMPULSAR PROGRAMAS, PROYECTOS, EVENTOS Y ACTIVIDADES DEL INTERÉS PÚBLICO DEL ORDEN CULTURAL, TANTO REALIZADOS POR LA ADMINISTRACIÓN MUNICIPAL COMO EXTERNOS, ACORDES A LA POLÍTICA LOCAL DE CULTURA Y EL PLAN DE DESARROLLO  MUNICIPAL</t>
  </si>
  <si>
    <t>FORTALECIMIENTO ARCHIVO HISTORICO DE MANIZALES</t>
  </si>
  <si>
    <t>DESARROLLAR ACTIVIDADES RELACIONADAS CON LA ORGANIZACIÓN Y RESTAURACIÓN DEL ARCHIVO HISTÓRICO DE MANIZALES MEDIANTE PROCESOS ARCHIVÍSTICOS QUE DE MANERA TÉCNICA GARANTICEN LA CONSERVACIÓN Y CONSULTA DE LOS DOCUMENTOS</t>
  </si>
  <si>
    <t>1.5.2</t>
  </si>
  <si>
    <t>FOMENTO, APOYO Y ACCESO A BIENES Y SERVICIOS CULTURALES</t>
  </si>
  <si>
    <t>FORTALECIMIENTO DE LA RED DE BIBLIOTECAS DE MANIZALES</t>
  </si>
  <si>
    <t>FORTALECER LA RED DE BIBLIOTECAS PÚBLICAS DE MANIZALES COMO ESPACIOS SOCIALES QUE OFRECEN A LA COMUNIDAD EL ACCESO A LA INFORMACIÓN, EL CONOCIMIENTO, EL FOMENTO DE HÁBITOS LECTORES Y EL APROVECHAMIENTO DEL TIEMPO LIBRE.</t>
  </si>
  <si>
    <t>1.5.3</t>
  </si>
  <si>
    <t>FORTALECIMIENTO DE LA INSTITUCIONALIDAD CULTURAL Y LA PARTICIPACIÓN CIUDADANA</t>
  </si>
  <si>
    <t>SERVICIO DE ARTE Y CULTURA PARA TODOS EN MANIZALES</t>
  </si>
  <si>
    <t>PROMOCIÓN, APOYO, FOMENTO Y DIFUSIÓN DE LAS DIFERENTES MANIFESTACIONES ARTÍSTICAS EN LAS ZONAS RURAL Y URBANA DEL MUNICIPIO DE MANIZALES</t>
  </si>
  <si>
    <t>SERVICIO Y ADMINISTRACION DE LA BANDA MUNICIPAL DE MANIZALES</t>
  </si>
  <si>
    <t>BRINDAR CON LA BANDA MUNICIPAL DE MANIZALES Y SUS PRESENTACIONES, ESPACIOS PARA EL SANO DISFRUTE DE LA ACTIVIDAD MUSICAL EN VIVO, PARA LOS MANIZALEÑOS, VISITANTES EN SUS PRESENTACIONES DENTRO Y FUERA DE LA CIUDAD.</t>
  </si>
  <si>
    <t>2.1.3</t>
  </si>
  <si>
    <t>FORTALECIMIENTO DE LA RED DE ECO PARQUES</t>
  </si>
  <si>
    <t>ADMINSTRACION FORTALECIMIENTO DE LA RED DE ECOPARQUES DE MANIZALES</t>
  </si>
  <si>
    <t>APOYO EN LA GESTIÓN EN TORNO A LA RED DE ECO PARQUES CUMPLIENDO CABALMENTE SU FUNCIÓN ESTABLECIDA</t>
  </si>
  <si>
    <t>3.2.2</t>
  </si>
  <si>
    <t>PROYECTAR A MANIZALES A TRAVÉS DEL FORTALECIMIENTO DEL PRODUCTO TURÍSTICO, CUALIFICANDO Y MEJORANDO SUS ATRACTIVOS</t>
  </si>
  <si>
    <t>APOYO PROYECTAR LA CIUDAD A TRAVES DEL FORTALECIMIENTO DEL PRODUCTO TURISTICO, CUALIFICANDO Y MEJORANDO SUS ATRACTIVOS.</t>
  </si>
  <si>
    <t>SE HA CONSOLIDADO UN OFERTA TURÍSTICA PERMANENTE PARA EL MUNICIPIO, A TRAVÉS DE LA IMPLEMENTACIÓN DE PROCESOS DE MEJORA Y FORTALECIMIENTO DE SUS POTENCIALIDADES TURÍSTICAS Y LA INCORPORACIÓN DE PROCESOS ESTRUCTURADOS DE PROMOCIÓN</t>
  </si>
  <si>
    <t>2.4.4</t>
  </si>
  <si>
    <t>INTEGRACIÓN DE LOS INSTRUMENTOS DE PLANIFICACIÓN Y DESARROLLO TERRITORIAL PARA LA MITIGACIÓN DE LOS RIESGOS DE DESASTRE.</t>
  </si>
  <si>
    <t>ESTUDIOS REDUCIR EL RIESGO DE DESASTRES, INTEGRANDO LOS INSTRUMENTOS DE PLANIFICACION DE MANIZALES</t>
  </si>
  <si>
    <t>REDUCIR EL RIESGO DE DESASTRES A TRAVÉS DE INTERVENCIONES PROSPECTIVAS Y CORRECTIVAS, INTEGRANDO EN LOS INSTRUMENTOS DE PLANIFICACIÓN TERRITORIAL, DEL DESARROLLO Y DE GESTIÓN AMBIENTAL LA GESTIÓN DEL RIESGO DE DESASTRES.</t>
  </si>
  <si>
    <t>UNIDAD DE GESTIÓN DEL RIESGO</t>
  </si>
  <si>
    <t>GOBERNABILIDAD, TRABAJO INTERINSTITUCIONAL Y GESTIÓN FINANCIERA COMO ESTRATEGIAS DE DESARROLLO SEGURO EN EL TERRITORIO.</t>
  </si>
  <si>
    <t>CONSTRUCCIÓN OBRAS DE MITIGACION DE RIESGO, MANTENIMIENTO Y CAPACITACION A LA COMUNIDAD EN LADERAS DE PROTECCION MANIZALES</t>
  </si>
  <si>
    <t>DISMINUIR LA OCURRENCIA DE DESLIZAMIENTOS MEDIANTE LA RECUPERACIÓN DE LAS LADERAS DE PROTECCIÓN AMBIENTAL DEL MUNICIPIO DE MANIZALES</t>
  </si>
  <si>
    <t>2.4.1</t>
  </si>
  <si>
    <t>CONOCIMIENTO, COMUNICACIÓN, EDUCACIÓN Y PARTICIPACIÓN CIUDADANA PARA LA GESTIÓN DEL RIESGO MUNICIPAL</t>
  </si>
  <si>
    <t>ESTUDIOS PARA MEJORAR EL CONOCIMIENTO, LA COMUNICACION, LA PARTICIPACION CIUDADANA Y LA EDUCACION EN GESTION DEL RIESGO</t>
  </si>
  <si>
    <t>MEJORAR LOS SERVICIOS DE LA GESTIÓN DEL RIESGO DE DESASTRES EN MANIZALES MEDIANTE EL FORTALECIMIENTO DEL CONOCIMIENTO, LA INVESTIGACIÓN Y LA INFORMACIÓN SOBRE LAS AMENAZAS, LA VULNERABILIDAD Y LOS RIESGOS PARA ARTICULARLOS A LA PLANIFICACIÓN DEL DESARROLLO</t>
  </si>
  <si>
    <t>CAPACIDAD DE RESPUESTA INTERINSTITUCIONAL Y DE RECUPERACIÓN FRENTE A EMERGENCIAS Y DESASTRES</t>
  </si>
  <si>
    <t>ESTUDIO PARA MEJORAR LA CAPACIDAD DE RESPUESTA Y DE RECUPERACION ANTE LA OCURRENCIA DE UNA EMERGENCIA O DESASTRE.</t>
  </si>
  <si>
    <t>MEJORAR LA CAPACIDAD DE RESPUESTA Y DE RECUPERACIÓN ANTE LA OCURRENCIA DE UNA EMERGENCIA O DESASTRE</t>
  </si>
  <si>
    <t>2.4.2</t>
  </si>
  <si>
    <t>2.4.3</t>
  </si>
  <si>
    <t>ESTUDIOS PARA CONSOLIDAR LA GOBERNABILIDAD, EL TRABAJO INTERINSTITUCIONAL Y LA GESTION FINANCIERA  DEL RIESGO</t>
  </si>
  <si>
    <t>CONSOLIDAR LA GESTIÓN DEL RIESGO DE DESASTRES DE MANIZALES A TRAVÉS DE LA GOBERNABILIDAD, EL TRABAJO INTERINSTITUCIONAL Y LA GESTIÓN FINANCIERA COMO ESTRATEGIAS DE DESARROLLO SEGURO.</t>
  </si>
  <si>
    <t>5.5.1</t>
  </si>
  <si>
    <t>INTEGRACIÓN REGIONAL</t>
  </si>
  <si>
    <t>FORMULACION Y PLANIFICACION PARA EL DESARROLLO Y LA INTEGRACION REGIONAL, MANIZALES, CALDAS</t>
  </si>
  <si>
    <t>REALIZAR 2 AGENDAS DE INTEGRACIÓN REGIONAL AL AÑO</t>
  </si>
  <si>
    <t>FORMULACION DEL PLAN ESPECIAL DE MANEJO Y PROTECCION PARA EL CONJUNTO DE INMUEBLES DE ARQUITECTURA REPUBLICA DE MANIZALES</t>
  </si>
  <si>
    <t>FORMULAR EL PLAN ESPECIAL DE MANEJO Y PROTECCIÓN DEL CONJUNTO DE INMUEBLES DE ARQUITECTURA REPUBLICANA Y SU ÁREA DE INFLUENCIA LOCALIZADOS EN EL CENTRO DE MANIZALES</t>
  </si>
  <si>
    <t>4.1.6</t>
  </si>
  <si>
    <t>GESTIÓN Y APLICACIÓN DE INSTRUMENTOS PARA LA PLANEACIÓN ESTRATÉGICA DEL DESARROLLO</t>
  </si>
  <si>
    <t>APLICACION DE LA METODOLOGIA DE ESTRATIFICACION EN LA CIUDAD DE MANIZALES</t>
  </si>
  <si>
    <t>REDUCIR NÚMERO DE HABITANTES CON ESTRATIFICACIÓN INADECUADA.</t>
  </si>
  <si>
    <t>IDENTIFICACION DE POTENCIALES BENEFICIARIOS DE LOS PROGRAMAS SOCIALES DE MANIZALES</t>
  </si>
  <si>
    <t xml:space="preserve">IMPLEMENTACIÓN SISTEMA INFORMACIÓN INTEGRAL PARA SEGUIMIENTO, EVALUACIÓN Y MONITOREO DE POLITICAS PUBLICAS, PROYECTOS INVERSION E INSTRUMENTOS  DE PLANIFICACION </t>
  </si>
  <si>
    <t>IMPLEMENTAR UN SISTEMA DE INFORMACIÓN INTEGRAL PARA EL SEGUIMIENTO, EVALUACIÓN Y MONITOREO DE LAS POLÍTICA PÚBLICAS, PROYECTOS DE INVERSIÓN E INSTRUMENTOS DE PLANIFICACIÓN EN MANIZALES</t>
  </si>
  <si>
    <t>4.1.7</t>
  </si>
  <si>
    <t>INFORMACIÓN PARA LA PLANEACIÓN ESTRATÉGICA LOCAL EN EL MARCO DE LOS OBJETIVOS DE DESARROLLO SOSTENIBLE</t>
  </si>
  <si>
    <t>CONSOLIDACION DEL CENTRO DE  INFORMACION ESTADISTICO Y GEOGRAFICO.</t>
  </si>
  <si>
    <t>ARTICULAR LA INFORMACIÓN ESTADÍSTICA Y GEOGRÁFICA QUE OPTIMICE LA TOMA DE DECISIONES.</t>
  </si>
  <si>
    <t>5.1.1</t>
  </si>
  <si>
    <t>ORDENAMIENTO DEL TERRITORIO MUNICIPAL</t>
  </si>
  <si>
    <t xml:space="preserve">DESARROLLO DE INSTRUMENTOS DE PLANIFICACIÓN, GESTIÓN,  Y FINANCIACION DEL MUNICIPIO DE MANIZALES </t>
  </si>
  <si>
    <t>CONTAR CON LOS INSTRUMENTOS NORMATIVOS NECESARIOS PARA EL DESARROLLO EQUITATIVO DEL MUNICIPIO EN LA REVISIÓN GENERAL DE POT Y DURANTE SU IMPLEMENTACIÓN</t>
  </si>
  <si>
    <t>SECRETARIA DE PLANEACION</t>
  </si>
  <si>
    <t>IMPLEMENTACION Y SEGUIMIENTO AL PLAN DE ORDEAMIENTO TERRITORIAL</t>
  </si>
  <si>
    <t>ADELANTAR EL PROCESO DE IMPLEMENTACION, REGLAMENTACION Y SEGUIMIENTO AL POT DE MANIZALES.</t>
  </si>
  <si>
    <t>FORTALECIMIENTO DE LOS PRCOESOS CON EL FIN DE EJECUTAR LA Gestión DEL DESARROLLO DEL TERRITORIO MANIZALES</t>
  </si>
  <si>
    <t>FORTALECIMIENTO DE LA SECRETARIA DE PLANEACION MUNICIPAL</t>
  </si>
  <si>
    <t>CONTROL FISICO URBANISTICO DE MANIZALES</t>
  </si>
  <si>
    <t>FORTALECER LAS ACTIVIDADES DE CONTROL FÍSICO EN EL MUNICIPIO DE MANIZALES CON EL FIN DE EJERCER CONTROL URBANO</t>
  </si>
  <si>
    <t xml:space="preserve"> FORTALECIMIENTO Y DOTACIÓN DE LA INFRAESTRUCTURA CULTURAL PARA LAS ARTES ESCENICAS PÚBLICA , PRIVADA Y MIXTA  EN EL MUNICIPIO DE MANIZALES</t>
  </si>
  <si>
    <t>FORTALECER LA INFRAESTRUCTURA Y EQUIPAMIENTO DE LOS ESCENARIOS CULTURALES DEL MUNICIPIO DE MANIZALES</t>
  </si>
  <si>
    <t>MANTENIMIENTO. ADECUACION Y DOTACION A SEDES  INSTITUCIONALES. SOCIALES Y COMUNITARIAS DE MANIZALES</t>
  </si>
  <si>
    <t>REALIZAR OBRAS DE CONSTRUCCIÓN, MANTENIMIENTO Y ADECUACIÓN DE LOS EQUIPAMIENTOS INSTITUCIONALES Y COMUNITARIOS EXISTENTES, CON EL FIN DE BRINDAR ESPACIOS ADECUADOS Y ÓPTIMOS, FACILITANDO EL DESARROLLO DE PROGRAMAS Y PROYECTOS</t>
  </si>
  <si>
    <t>SECRETARÍA DE OBRAS PÚBLICAS</t>
  </si>
  <si>
    <t>CONSTRUCCIÓN FASE III AV MARCELINO PALACIO ANTIGUA "AVENIDA COLÓN". MANIZALES,</t>
  </si>
  <si>
    <t>EJECUTAR PROYECTO DE RENOVACIÓN URBANA Y LOS PARES VIALES GARANTIZANDO LA ADECUADA MOVILIDAD DEL MISMO.</t>
  </si>
  <si>
    <t>CONSTRUCCIÓN VIAS, ANDENES Y ESPACIO PÚBLICO MANIZALES, CALDAS, OCCIDENTE</t>
  </si>
  <si>
    <t>CONSTRUCCIÓN DE VÍAS VEHICULARES EN LOS SITIOS QUE SE REQUIERA POR AUSENCIA DE CAPA DE RODADURA ADECUADA,  AUSENCIA TOTAL DE VÍAS Y PLANTEAMIENTO DE NUEVAS VÍAS.</t>
  </si>
  <si>
    <t>MANTENIMIENTO PERIÓDICO Y RUTINARIO DE VÍAS RURALES DE ORDEN MUNICIPAL MANIZALES</t>
  </si>
  <si>
    <t>REALIZAR MANTENIMIENTO RUTINARIO Y PERIÓDICO DE LAS VÍAS RURALES DE ORDEN MUNICIPAL</t>
  </si>
  <si>
    <t>2.2.1</t>
  </si>
  <si>
    <t>ESPACIO PÚBLICO PARA UNA CIUDAD SOSTENIBLE</t>
  </si>
  <si>
    <t>RECUPERACION DEL ESPACIO PUBLICO PARA UNA CIUDAD SOSTENIBLE</t>
  </si>
  <si>
    <t>RECUPERAR EL ESPACIO PÚBLICO MEDIANTE LA EJECUCIÓN DE ACCIONES PARA VIGILAR Y CONTROLAR LA OCUPACIÓN ILEGAL</t>
  </si>
  <si>
    <t>5.3.2</t>
  </si>
  <si>
    <t>SANEAMIENTO BÁSICO: ALCANTARILLADO Y MANEJO DE RESIDUOS SÓLIDOS</t>
  </si>
  <si>
    <t>ADECUACION MANEJO Y APROVECHAMIENTO DE RESIDUOS SOLIDOS E INCLUSION DE RECUPERADORES AMBIENTALES</t>
  </si>
  <si>
    <t>CAPACITAR Y SENSIBILIZAR EN EL ADECUADO MANEJO DE RESIDUOS SÓLIDOS Y SEPARACIÓN EN LA FUENTE EN LOS DIFERENTES SECTORES DE LA CIUDAD; ASÍ COMO TAMBIÉN, LA MAYOR INCLUSIÓN DE LOS RECUPERADORES AMBIENTALES EN EL PROGRAMA DE APROVECHAMIENTO</t>
  </si>
  <si>
    <t>MEJORAMIENTO DE LA CORBERTURA DE SERVICIOS BASICOS EN ACUEDUCTO Y ALCANTARILLADO</t>
  </si>
  <si>
    <t>ALCANZAR AL MEDIANO PLAZO UNA MAYOR COBERTURA EN SERVICIOS PÚBLICOS BÁSICOS DE ACUEDUCTO Y ALCANTARILLADO EN LA ZONA RURAL DEL MUNICIPIO.</t>
  </si>
  <si>
    <t>2.2.2</t>
  </si>
  <si>
    <t>MANIZALES UN PARQUE PARA LA VIDA</t>
  </si>
  <si>
    <t>MANTENIMIETO DE PARQUES ZONAS VERDES Y FORTALECIMIENTO DE LA RED DE ECOPARQUES MANIZALES</t>
  </si>
  <si>
    <t>GARANTIZAR LA CONSECUCIÓN O INCLUSIÓN EN EL PRESUPUESTO ANUAL DE RECURSOS DESTINADOS A LA IMPLEMENTACIÓN DE LOS PMA.</t>
  </si>
  <si>
    <t>2.5.1</t>
  </si>
  <si>
    <t>PLANEACIÓN DEL DESARROLLO EN EL CONTEXTO DE LA VARIABILIDAD Y EL CAMBIO CLIMÁTICO EN EL MARCO DE LAS APUESTAS TERRITORIALES POR CIUDADES SOSTENIBLES E INTELIGENTES</t>
  </si>
  <si>
    <t>APOYO, FORTALECIMIENTO, OPERACION, COORDINACION, SOPORTE Y APROVISIONAMIENTO DEL SISTEMA DE MANIZALES EN BICI.</t>
  </si>
  <si>
    <t>CONSOLIDAR AL SISTEMA MANIZALES EN BICI COMO EL MEJOR SISTEMA DE BICICLETAS PUBLICAS DEL PAÍS Y GENERAR UN IMPACTO LOCAL CAUSANDO UNA APROPIACIÓN DE CADA UNO DE LOS CIUDADANOS POR EL CUIDADO Y RESPETO POR EL SISTEMA</t>
  </si>
  <si>
    <t>SECRETARÍA DEL MEDIO AMBIENTE</t>
  </si>
  <si>
    <t>2.1.1</t>
  </si>
  <si>
    <t>CONOCIMIENTO Y EDUCACIÓN PARA LA PLANIFICACIÓN Y EL DESARROLLO AMBIENTAL</t>
  </si>
  <si>
    <t>ATENCION A FAUNA DOMESTICA EN CONDICION DE VULNERABILIDAD</t>
  </si>
  <si>
    <t>ATENDER LA FAUNA DOMÉSTICA CALLEJERA DEL MUNICIPIO DE MANIZALES EN ESTADO DE VULNERABILIDAD, BRINDANDO UNA MEJOR CALIDAD DE VIDA A LOS MISMOS Y SALVAGUARDANDO LA INTEGRIDAD FÍSICA DE LA CIUDADANÍA MEDIANTE  SU RECOLECCIÓN</t>
  </si>
  <si>
    <t>RESTAURACION, CONOCIMIENTO Y EDUCACIÓN PARA EL DESARROLLO AMBIENTAL</t>
  </si>
  <si>
    <t>PROTEGER Y ASEGURAR EL USO SOSTENIBLE DEL CAPITAL NATURAL Y MEJORAR LA CALIDAD Y LA GOBERNANZA AMBIENTAL</t>
  </si>
  <si>
    <t>2.1.2</t>
  </si>
  <si>
    <t>5.3.1</t>
  </si>
  <si>
    <t>SERVICIOS PÚBLICOS Y AGUA POTABLE COMO BASE DE LA VIDA</t>
  </si>
  <si>
    <t>INSTALACIÓN ALUMBRADO NAVIDEÑO MANIZALES</t>
  </si>
  <si>
    <t>EMBELLECER LA CIUDAD Y CONTRIBUIR CON EL SECTOR TURISMO EN ÉPOCA DECEMBRINA Y DE FERIAS.</t>
  </si>
  <si>
    <t>5.4.1</t>
  </si>
  <si>
    <t>VIVIENDA SEGURA, DIGNA Y SOSTENIBLE</t>
  </si>
  <si>
    <t xml:space="preserve"> DESARROLLO DE PROGRAMAS HABITACIONALES PARA POBLACIÓN VULNERABLE DEL MUNICIPIO DE MANIZALES</t>
  </si>
  <si>
    <t>MÁS POBLACIÓN ACCEDE A VIVIENDA DIGNA Y SEGURA, DISMINUYÉNDOSE LOS INDICADORES DE HACINAMIENTO, VIVIENDA SUBNORMAL Y VULNERABLE ANTE AMENAZAS DE DESASTRES EN EL MUNICIPIO</t>
  </si>
  <si>
    <t>3.2.1</t>
  </si>
  <si>
    <t>SECRETARIA TIC Y COMPETITIVIDAD</t>
  </si>
  <si>
    <t>4.1.1</t>
  </si>
  <si>
    <t>DESARROLLO DE ESTRATEGIA GOBIERNO EN LINEA MANIZALES</t>
  </si>
  <si>
    <t>CONTRIBUIR CON LA CONSTRUCCIÓN DE UN ADMINISTRACIÓN MUNICIPAL MAS ABIERTA, EFICIENTE, INNOVADORA, TRANSPARENTE Y PARTICIPATIVA Y QUE PRESTE MEJORES SERVICIOS CON LA COLABORACIÓN DE TODA LA SOCIEDAD.</t>
  </si>
  <si>
    <t>DALE UN CLICK A LA RUTINA</t>
  </si>
  <si>
    <t>UTILIZAR LAS SALIDAS COMO MÉTODO DE COMPENSACIÓN DE LAS DESIGUALDADES QUE PERMITAN FORTALECER LOS CONOCIMIENTOS Y VALORES DE LOS NIÑOS, NIÑAS Y JÓVENES DE LA ZONA RURAL  A TRAVÉS DE LA OBSERVACIÓN, LA EXPERIMENTACIÓN DE ACTIVIDADES LÚDICAS Y CULTURALES.</t>
  </si>
  <si>
    <t>2.3.1</t>
  </si>
  <si>
    <t>ESTUDIOS Y DISEÑOS PARA LA CONSTRUCCION DEL PRIMER HOSPITAL PUBLICO VETERINARIO EN EL MUNICIPIO DE MANIZALES</t>
  </si>
  <si>
    <t>REALIZAR LOS ESTUDIOS PARA DETERMINAR LA CONSTRUCCIÓN DEL HOSPITAL PÚBLICO VETERINARIO PARA EL MANEJO DE LA FAUNA DOMÉSTICA EN EL MUNICIPIO DE MANIZALES CALDAS</t>
  </si>
  <si>
    <t>BUENAS NOCHES</t>
  </si>
  <si>
    <t>ESTABLECER UN PROCESO DE DIALOGO DIRECTO Y CERCANO CON LA COMUNIDAD QUE NOS PERMITA REALIZAR UNA GESTIÓN EFICIENTE, ÁGIL Y TRANSPARENTE QUE CONLLEVE A MEJORAR LA CALIDAD DE VIDA DE LOS MANIZALEÑOS</t>
  </si>
  <si>
    <t>SANEAMIENTO , ACTUALIZACIÓN, CONTROL Y SISTEMATIZACIÓN DE LOS BIENES INMUEBLES DEL MUNICIPIO</t>
  </si>
  <si>
    <t>ACTUALIZAR EL INVENTARIO DE LOS BIENES INMUEBLES DEL MUNICIPIO DE MANIZALES</t>
  </si>
  <si>
    <t>FORTALECER FINANCIERAMENTE EL MUNICIPIO Y MANTENER LA SOSTENIBILIDAD FINANCIERA, ASÍ COMO OBTENER UN SISTEMA DE INFORMACIÓN FINANCIERA, CONTABLE Y PRESUPUESTAL CONFIABLE.</t>
  </si>
  <si>
    <t>SOPORTE MANTENIMIENTO Y ACTUALIZACIÓN DE LA PLATAFORMA DE INFORMACIÓN FINANCIERA</t>
  </si>
  <si>
    <t>4.1.5</t>
  </si>
  <si>
    <t>CONCURRENCIA DEL SECTOR SALUD</t>
  </si>
  <si>
    <t>CONCURRENCIA PASIVO PENSIONAL SECTOR SALUD</t>
  </si>
  <si>
    <t>COLABORAR CON EL PAGO DE LOS PASIVOS PENSIONALES  DEL  SECTOR SALUD</t>
  </si>
  <si>
    <t>FORTALECIMIENTO A LA GESTION DE LAS RENTAS MUNICIPALES</t>
  </si>
  <si>
    <t>CUMPLIR LAS METAS DE GESTIÓN DE LAS DIFERENTES RENTAS QUE HAN SIDO ASIGNADAS A LA SECRETARÍA DE HACIENDA A TRAVÉS DEL PLAN DE DESARROLLO.- FORTALECER LA PLANTA DE PERSONAL DE LA SECRETARÍA DE HACIENDA, DE MANERA QUE SE OPTIMICEN LOS PROCESOS DE FISCALIZACIÓN</t>
  </si>
  <si>
    <t>SECRETARÍA DE HACIENDA</t>
  </si>
  <si>
    <t>5.6.1</t>
  </si>
  <si>
    <t>PLANEACIÓN ESTRATÉGICA DEL MACROPROYECTO SAN JOSÉ</t>
  </si>
  <si>
    <t>FORTALECIMIENTO DEL MACROPROYECTO SAN JOSE</t>
  </si>
  <si>
    <t xml:space="preserve">RENOVAR Y REDENSIFICAR LA ZONA NORTE DEL CENTRO DE LA CUIDAD DE MANIZALES, PARA GENERAR SUELO URBANO EN ESPECIAL PARA VIVIENDA DE INTERES SOCIAL Y PRIORITARIA Y PROMOVER NUEVOS DESARROLLOS INTEGRALES, TENDIENTES A MEJORAR LAS CONDICIONES DE VIDA. </t>
  </si>
  <si>
    <t>EMPRESA DE RENOVACIÓN URABANA</t>
  </si>
  <si>
    <t>Total POAI 2018</t>
  </si>
  <si>
    <t>DIMENSION SOCIAL</t>
  </si>
  <si>
    <t>DOMENSION AMBIENTAL Y DE Gestión DEL RIESGO</t>
  </si>
  <si>
    <t>DOMENSION ECONOMICA PRODUCTIVA</t>
  </si>
  <si>
    <t>DIMENSION POLITICO INSTITUCIONAL</t>
  </si>
  <si>
    <t>DIMENSION FISICO ESPACIAL</t>
  </si>
  <si>
    <t>SECRETARIA DEL DEPORTE</t>
  </si>
  <si>
    <t>SECRETARÍA DE TRANSITO Y TRANSPORTE</t>
  </si>
  <si>
    <t>SECRETARÍA DE SERVICIOS ADMINISTRATIVOS</t>
  </si>
  <si>
    <t>UNIDADD DE DEARROLLO RURAL</t>
  </si>
  <si>
    <t>UNIDAD DE PRENSA</t>
  </si>
  <si>
    <t>SECRETARÍA DE PLANEACIÓN</t>
  </si>
  <si>
    <t>DESPACHO DEL ALCALDE</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</si>
</sst>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0.0"/>
    <numFmt numFmtId="166" formatCode="_ [$€-2]\ * #,##0.00_ ;_ [$€-2]\ * \-#,##0.00_ ;_ [$€-2]\ * &quot;-&quot;??_ "/>
    <numFmt numFmtId="167" formatCode="#,##0."/>
    <numFmt numFmtId="168" formatCode="_ * #,##0.00_ ;_ * \-#,##0.00_ ;_ * &quot;-&quot;??_ ;_ @_ "/>
  </numFmts>
  <fonts count="6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Narrow"/>
      <family val="2"/>
    </font>
    <font>
      <b/>
      <sz val="18"/>
      <name val="Arial Narrow"/>
      <family val="2"/>
    </font>
    <font>
      <b/>
      <sz val="14"/>
      <color indexed="9"/>
      <name val="Arial Narrow"/>
      <family val="2"/>
    </font>
    <font>
      <sz val="12"/>
      <color indexed="8"/>
      <name val="Arial Narrow"/>
      <family val="2"/>
    </font>
    <font>
      <b/>
      <sz val="12"/>
      <color indexed="8"/>
      <name val="Arial Narrow"/>
      <family val="2"/>
    </font>
    <font>
      <sz val="12"/>
      <name val="Arial Narrow"/>
      <family val="2"/>
    </font>
    <font>
      <sz val="18"/>
      <color indexed="8"/>
      <name val="Arial Narrow"/>
      <family val="2"/>
    </font>
    <font>
      <sz val="18"/>
      <name val="Arial Narrow"/>
      <family val="2"/>
    </font>
    <font>
      <b/>
      <sz val="20"/>
      <color indexed="8"/>
      <name val="Arial Narrow"/>
      <family val="2"/>
    </font>
    <font>
      <sz val="11"/>
      <color indexed="8"/>
      <name val="Arial Narrow"/>
      <family val="2"/>
    </font>
    <font>
      <b/>
      <sz val="11"/>
      <color indexed="8"/>
      <name val="Arial Narrow"/>
      <family val="2"/>
    </font>
    <font>
      <sz val="10"/>
      <color indexed="8"/>
      <name val="Arial Narrow"/>
      <family val="2"/>
    </font>
    <font>
      <b/>
      <sz val="18"/>
      <color indexed="8"/>
      <name val="Arial Narrow"/>
      <family val="2"/>
    </font>
    <font>
      <sz val="10"/>
      <name val="Arial"/>
      <family val="2"/>
    </font>
    <font>
      <sz val="1"/>
      <color indexed="8"/>
      <name val="Courier"/>
      <family val="3"/>
    </font>
    <font>
      <b/>
      <sz val="1"/>
      <color indexed="8"/>
      <name val="Courier"/>
      <family val="3"/>
    </font>
    <font>
      <b/>
      <i/>
      <sz val="1"/>
      <color indexed="8"/>
      <name val="Courier"/>
      <family val="3"/>
    </font>
    <font>
      <sz val="11"/>
      <color indexed="9"/>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FFFF"/>
      <name val="Arial"/>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0"/>
      <name val="Arial Narrow"/>
      <family val="2"/>
    </font>
    <font>
      <sz val="12"/>
      <color theme="1"/>
      <name val="Arial Narrow"/>
      <family val="2"/>
    </font>
    <font>
      <b/>
      <sz val="12"/>
      <color theme="1"/>
      <name val="Arial Narrow"/>
      <family val="2"/>
    </font>
    <font>
      <sz val="12"/>
      <color rgb="FF000000"/>
      <name val="Arial Narrow"/>
      <family val="2"/>
    </font>
    <font>
      <sz val="18"/>
      <color theme="1"/>
      <name val="Arial Narrow"/>
      <family val="2"/>
    </font>
    <font>
      <b/>
      <sz val="20"/>
      <color theme="1"/>
      <name val="Arial Narrow"/>
      <family val="2"/>
    </font>
    <font>
      <sz val="11"/>
      <color theme="1"/>
      <name val="Arial Narrow"/>
      <family val="2"/>
    </font>
    <font>
      <b/>
      <sz val="11"/>
      <color theme="1"/>
      <name val="Arial Narrow"/>
      <family val="2"/>
    </font>
    <font>
      <sz val="10"/>
      <color theme="1"/>
      <name val="Arial Narrow"/>
      <family val="2"/>
    </font>
    <font>
      <b/>
      <sz val="18"/>
      <color theme="1"/>
      <name val="Arial Narrow"/>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6600"/>
        <bgColor indexed="64"/>
      </patternFill>
    </fill>
    <fill>
      <patternFill patternType="solid">
        <fgColor rgb="FFC00000"/>
        <bgColor indexed="64"/>
      </patternFill>
    </fill>
    <fill>
      <patternFill patternType="solid">
        <fgColor rgb="FF00B050"/>
        <bgColor indexed="64"/>
      </patternFill>
    </fill>
    <fill>
      <patternFill patternType="solid">
        <fgColor rgb="FFFFC000"/>
        <bgColor indexed="64"/>
      </patternFill>
    </fill>
    <fill>
      <patternFill patternType="solid">
        <fgColor rgb="FF0070C0"/>
        <bgColor indexed="64"/>
      </patternFill>
    </fill>
    <fill>
      <patternFill patternType="solid">
        <fgColor rgb="FFF907C5"/>
        <bgColor indexed="64"/>
      </patternFill>
    </fill>
    <fill>
      <patternFill patternType="solid">
        <fgColor rgb="FFFFFF00"/>
        <bgColor indexed="64"/>
      </patternFill>
    </fill>
    <fill>
      <patternFill patternType="solid">
        <fgColor rgb="FFFF33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style="thin"/>
      <top style="thin"/>
      <bottom style="thin"/>
    </border>
    <border>
      <left style="thin"/>
      <right/>
      <top style="thin"/>
      <bottom style="thin"/>
    </border>
    <border>
      <left style="medium"/>
      <right style="medium"/>
      <top style="medium"/>
      <bottom style="medium"/>
    </border>
    <border>
      <left style="thin"/>
      <right style="thin"/>
      <top/>
      <bottom style="thin"/>
    </border>
  </borders>
  <cellStyleXfs count="1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7" fillId="25" borderId="0" applyNumberFormat="0" applyBorder="0" applyAlignment="0" applyProtection="0"/>
    <xf numFmtId="0" fontId="37" fillId="26" borderId="0" applyNumberFormat="0" applyBorder="0" applyAlignment="0" applyProtection="0"/>
    <xf numFmtId="0" fontId="17" fillId="17" borderId="0" applyNumberFormat="0" applyBorder="0" applyAlignment="0" applyProtection="0"/>
    <xf numFmtId="0" fontId="37" fillId="27" borderId="0" applyNumberFormat="0" applyBorder="0" applyAlignment="0" applyProtection="0"/>
    <xf numFmtId="0" fontId="17" fillId="19" borderId="0" applyNumberFormat="0" applyBorder="0" applyAlignment="0" applyProtection="0"/>
    <xf numFmtId="0" fontId="37" fillId="28" borderId="0" applyNumberFormat="0" applyBorder="0" applyAlignment="0" applyProtection="0"/>
    <xf numFmtId="0" fontId="17" fillId="29" borderId="0" applyNumberFormat="0" applyBorder="0" applyAlignment="0" applyProtection="0"/>
    <xf numFmtId="0" fontId="37" fillId="30" borderId="0" applyNumberFormat="0" applyBorder="0" applyAlignment="0" applyProtection="0"/>
    <xf numFmtId="0" fontId="17" fillId="31" borderId="0" applyNumberFormat="0" applyBorder="0" applyAlignment="0" applyProtection="0"/>
    <xf numFmtId="0" fontId="37" fillId="32" borderId="0" applyNumberFormat="0" applyBorder="0" applyAlignment="0" applyProtection="0"/>
    <xf numFmtId="0" fontId="17" fillId="33" borderId="0" applyNumberFormat="0" applyBorder="0" applyAlignment="0" applyProtection="0"/>
    <xf numFmtId="0" fontId="38" fillId="34" borderId="0" applyNumberFormat="0" applyBorder="0" applyAlignment="0" applyProtection="0"/>
    <xf numFmtId="0" fontId="6" fillId="7" borderId="0" applyNumberFormat="0" applyBorder="0" applyAlignment="0" applyProtection="0"/>
    <xf numFmtId="0" fontId="39" fillId="35" borderId="1" applyNumberFormat="0" applyAlignment="0" applyProtection="0"/>
    <xf numFmtId="0" fontId="11" fillId="36" borderId="2" applyNumberFormat="0" applyAlignment="0" applyProtection="0"/>
    <xf numFmtId="0" fontId="40" fillId="37" borderId="3" applyNumberFormat="0" applyAlignment="0" applyProtection="0"/>
    <xf numFmtId="0" fontId="13" fillId="38" borderId="4" applyNumberFormat="0" applyAlignment="0" applyProtection="0"/>
    <xf numFmtId="0" fontId="41" fillId="0" borderId="5" applyNumberFormat="0" applyFill="0" applyAlignment="0" applyProtection="0"/>
    <xf numFmtId="0" fontId="12" fillId="0" borderId="6"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37" fillId="39" borderId="0" applyNumberFormat="0" applyBorder="0" applyAlignment="0" applyProtection="0"/>
    <xf numFmtId="0" fontId="17" fillId="40" borderId="0" applyNumberFormat="0" applyBorder="0" applyAlignment="0" applyProtection="0"/>
    <xf numFmtId="0" fontId="37" fillId="41" borderId="0" applyNumberFormat="0" applyBorder="0" applyAlignment="0" applyProtection="0"/>
    <xf numFmtId="0" fontId="17" fillId="42" borderId="0" applyNumberFormat="0" applyBorder="0" applyAlignment="0" applyProtection="0"/>
    <xf numFmtId="0" fontId="37" fillId="43" borderId="0" applyNumberFormat="0" applyBorder="0" applyAlignment="0" applyProtection="0"/>
    <xf numFmtId="0" fontId="17" fillId="44" borderId="0" applyNumberFormat="0" applyBorder="0" applyAlignment="0" applyProtection="0"/>
    <xf numFmtId="0" fontId="37" fillId="45" borderId="0" applyNumberFormat="0" applyBorder="0" applyAlignment="0" applyProtection="0"/>
    <xf numFmtId="0" fontId="17" fillId="29" borderId="0" applyNumberFormat="0" applyBorder="0" applyAlignment="0" applyProtection="0"/>
    <xf numFmtId="0" fontId="37" fillId="46" borderId="0" applyNumberFormat="0" applyBorder="0" applyAlignment="0" applyProtection="0"/>
    <xf numFmtId="0" fontId="17" fillId="31" borderId="0" applyNumberFormat="0" applyBorder="0" applyAlignment="0" applyProtection="0"/>
    <xf numFmtId="0" fontId="37" fillId="47" borderId="0" applyNumberFormat="0" applyBorder="0" applyAlignment="0" applyProtection="0"/>
    <xf numFmtId="0" fontId="17" fillId="48" borderId="0" applyNumberFormat="0" applyBorder="0" applyAlignment="0" applyProtection="0"/>
    <xf numFmtId="0" fontId="43" fillId="49" borderId="1" applyNumberFormat="0" applyAlignment="0" applyProtection="0"/>
    <xf numFmtId="0" fontId="9" fillId="13" borderId="2" applyNumberFormat="0" applyAlignment="0" applyProtection="0"/>
    <xf numFmtId="166" fontId="31" fillId="0" borderId="0" applyFont="0" applyFill="0" applyBorder="0" applyAlignment="0" applyProtection="0"/>
    <xf numFmtId="166" fontId="31" fillId="0" borderId="0" applyFont="0" applyFill="0" applyBorder="0" applyAlignment="0" applyProtection="0"/>
    <xf numFmtId="167" fontId="32" fillId="0" borderId="0">
      <alignment/>
      <protection locked="0"/>
    </xf>
    <xf numFmtId="167" fontId="32" fillId="0" borderId="0">
      <alignment/>
      <protection locked="0"/>
    </xf>
    <xf numFmtId="167" fontId="32" fillId="0" borderId="0">
      <alignment/>
      <protection locked="0"/>
    </xf>
    <xf numFmtId="167" fontId="33" fillId="0" borderId="0">
      <alignment/>
      <protection locked="0"/>
    </xf>
    <xf numFmtId="167" fontId="34" fillId="0" borderId="0">
      <alignment/>
      <protection locked="0"/>
    </xf>
    <xf numFmtId="167" fontId="33" fillId="0" borderId="0">
      <alignment/>
      <protection locked="0"/>
    </xf>
    <xf numFmtId="167" fontId="34" fillId="0" borderId="0">
      <alignment/>
      <protection locked="0"/>
    </xf>
    <xf numFmtId="0" fontId="44" fillId="50"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51" borderId="0" applyNumberFormat="0" applyBorder="0" applyAlignment="0" applyProtection="0"/>
    <xf numFmtId="0" fontId="8" fillId="52" borderId="0" applyNumberFormat="0" applyBorder="0" applyAlignment="0" applyProtection="0"/>
    <xf numFmtId="0" fontId="31" fillId="0" borderId="0">
      <alignment/>
      <protection/>
    </xf>
    <xf numFmtId="0" fontId="31" fillId="0" borderId="0">
      <alignment/>
      <protection/>
    </xf>
    <xf numFmtId="166" fontId="1" fillId="0" borderId="0">
      <alignment/>
      <protection/>
    </xf>
    <xf numFmtId="0" fontId="31" fillId="0" borderId="0">
      <alignment/>
      <protection/>
    </xf>
    <xf numFmtId="0" fontId="31" fillId="0" borderId="0">
      <alignment/>
      <protection/>
    </xf>
    <xf numFmtId="166" fontId="1" fillId="0" borderId="0">
      <alignment/>
      <protection/>
    </xf>
    <xf numFmtId="0" fontId="31" fillId="0" borderId="0">
      <alignment/>
      <protection/>
    </xf>
    <xf numFmtId="166" fontId="1" fillId="0" borderId="0">
      <alignment/>
      <protection/>
    </xf>
    <xf numFmtId="0" fontId="31" fillId="0" borderId="0">
      <alignment/>
      <protection/>
    </xf>
    <xf numFmtId="0" fontId="31" fillId="0" borderId="0">
      <alignment/>
      <protection/>
    </xf>
    <xf numFmtId="166" fontId="1" fillId="0" borderId="0">
      <alignment/>
      <protection/>
    </xf>
    <xf numFmtId="166" fontId="1" fillId="0" borderId="0">
      <alignment/>
      <protection/>
    </xf>
    <xf numFmtId="0" fontId="31" fillId="0" borderId="0">
      <alignment/>
      <protection/>
    </xf>
    <xf numFmtId="0" fontId="31" fillId="0" borderId="0">
      <alignment/>
      <protection/>
    </xf>
    <xf numFmtId="0" fontId="31" fillId="0" borderId="0">
      <alignment/>
      <protection/>
    </xf>
    <xf numFmtId="166" fontId="1" fillId="0" borderId="0">
      <alignment/>
      <protection/>
    </xf>
    <xf numFmtId="166" fontId="1" fillId="0" borderId="0">
      <alignment/>
      <protection/>
    </xf>
    <xf numFmtId="166" fontId="1" fillId="0" borderId="0">
      <alignment/>
      <protection/>
    </xf>
    <xf numFmtId="0" fontId="31" fillId="0" borderId="0">
      <alignment/>
      <protection/>
    </xf>
    <xf numFmtId="0" fontId="0" fillId="0" borderId="0">
      <alignment/>
      <protection/>
    </xf>
    <xf numFmtId="166" fontId="1" fillId="0" borderId="0">
      <alignment/>
      <protection/>
    </xf>
    <xf numFmtId="166"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53" borderId="7" applyNumberFormat="0" applyFont="0" applyAlignment="0" applyProtection="0"/>
    <xf numFmtId="0" fontId="31" fillId="54" borderId="8" applyNumberFormat="0" applyFont="0" applyAlignment="0" applyProtection="0"/>
    <xf numFmtId="0" fontId="31" fillId="54" borderId="8" applyNumberFormat="0" applyFont="0" applyAlignment="0" applyProtection="0"/>
    <xf numFmtId="9" fontId="0" fillId="0" borderId="0" applyFont="0" applyFill="0" applyBorder="0" applyAlignment="0" applyProtection="0"/>
    <xf numFmtId="0" fontId="46" fillId="35" borderId="9" applyNumberFormat="0" applyAlignment="0" applyProtection="0"/>
    <xf numFmtId="0" fontId="10" fillId="36" borderId="10" applyNumberFormat="0" applyAlignment="0" applyProtection="0"/>
    <xf numFmtId="0" fontId="47" fillId="55" borderId="0">
      <alignment/>
      <protection/>
    </xf>
    <xf numFmtId="0" fontId="48"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51" fillId="0" borderId="11" applyNumberFormat="0" applyFill="0" applyAlignment="0" applyProtection="0"/>
    <xf numFmtId="0" fontId="3" fillId="0" borderId="12" applyNumberFormat="0" applyFill="0" applyAlignment="0" applyProtection="0"/>
    <xf numFmtId="0" fontId="52" fillId="0" borderId="13" applyNumberFormat="0" applyFill="0" applyAlignment="0" applyProtection="0"/>
    <xf numFmtId="0" fontId="4" fillId="0" borderId="14" applyNumberFormat="0" applyFill="0" applyAlignment="0" applyProtection="0"/>
    <xf numFmtId="0" fontId="42" fillId="0" borderId="15" applyNumberFormat="0" applyFill="0" applyAlignment="0" applyProtection="0"/>
    <xf numFmtId="0" fontId="5" fillId="0" borderId="16" applyNumberFormat="0" applyFill="0" applyAlignment="0" applyProtection="0"/>
    <xf numFmtId="0" fontId="2" fillId="0" borderId="0" applyNumberFormat="0" applyFill="0" applyBorder="0" applyAlignment="0" applyProtection="0"/>
    <xf numFmtId="0" fontId="53" fillId="0" borderId="17" applyNumberFormat="0" applyFill="0" applyAlignment="0" applyProtection="0"/>
    <xf numFmtId="0" fontId="16" fillId="0" borderId="18" applyNumberFormat="0" applyFill="0" applyAlignment="0" applyProtection="0"/>
  </cellStyleXfs>
  <cellXfs count="139">
    <xf numFmtId="0" fontId="0" fillId="0" borderId="0" xfId="0" applyFont="1" applyAlignment="1">
      <alignment/>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54" fillId="56" borderId="22" xfId="0" applyFont="1" applyFill="1" applyBorder="1" applyAlignment="1">
      <alignment horizontal="center" vertical="center" wrapText="1"/>
    </xf>
    <xf numFmtId="0" fontId="54" fillId="56" borderId="23" xfId="0" applyFont="1" applyFill="1" applyBorder="1" applyAlignment="1">
      <alignment horizontal="center" vertical="center" wrapText="1"/>
    </xf>
    <xf numFmtId="0" fontId="54" fillId="56"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55" fillId="0" borderId="0" xfId="0" applyFont="1" applyAlignment="1">
      <alignment vertical="center"/>
    </xf>
    <xf numFmtId="0" fontId="56" fillId="2" borderId="25" xfId="0" applyFont="1" applyFill="1" applyBorder="1" applyAlignment="1">
      <alignment horizontal="center" vertical="center" wrapText="1"/>
    </xf>
    <xf numFmtId="1" fontId="56" fillId="2" borderId="25" xfId="0" applyNumberFormat="1"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56" fillId="0" borderId="0" xfId="0" applyFont="1" applyAlignment="1">
      <alignment horizontal="center" vertical="center" wrapText="1"/>
    </xf>
    <xf numFmtId="0" fontId="56" fillId="57" borderId="26" xfId="0" applyFont="1" applyFill="1" applyBorder="1" applyAlignment="1">
      <alignment horizontal="center" vertical="center" wrapText="1"/>
    </xf>
    <xf numFmtId="0" fontId="57" fillId="0" borderId="26" xfId="0" applyFont="1" applyFill="1" applyBorder="1" applyAlignment="1">
      <alignment horizontal="justify" vertical="center" wrapText="1"/>
    </xf>
    <xf numFmtId="1" fontId="56" fillId="0" borderId="26" xfId="0" applyNumberFormat="1" applyFont="1" applyFill="1" applyBorder="1" applyAlignment="1">
      <alignment horizontal="center" vertical="center" wrapText="1"/>
    </xf>
    <xf numFmtId="0" fontId="55" fillId="0" borderId="26" xfId="0" applyFont="1" applyFill="1" applyBorder="1" applyAlignment="1">
      <alignment horizontal="justify" vertical="center" wrapText="1"/>
    </xf>
    <xf numFmtId="164" fontId="58" fillId="0" borderId="26" xfId="113" applyNumberFormat="1" applyFont="1" applyFill="1" applyBorder="1" applyAlignment="1">
      <alignment vertical="center"/>
    </xf>
    <xf numFmtId="164" fontId="58" fillId="0" borderId="26" xfId="113" applyNumberFormat="1" applyFont="1" applyFill="1" applyBorder="1" applyAlignment="1">
      <alignment vertical="center" wrapText="1"/>
    </xf>
    <xf numFmtId="164" fontId="25" fillId="0" borderId="26" xfId="113" applyNumberFormat="1" applyFont="1" applyFill="1" applyBorder="1" applyAlignment="1">
      <alignment vertical="center" wrapText="1"/>
    </xf>
    <xf numFmtId="164" fontId="58" fillId="0" borderId="23" xfId="113" applyNumberFormat="1" applyFont="1" applyFill="1" applyBorder="1" applyAlignment="1">
      <alignment vertical="center" wrapText="1"/>
    </xf>
    <xf numFmtId="164" fontId="59" fillId="0" borderId="26" xfId="113" applyNumberFormat="1" applyFont="1" applyFill="1" applyBorder="1" applyAlignment="1">
      <alignment horizontal="justify" vertical="center"/>
    </xf>
    <xf numFmtId="0" fontId="55" fillId="0" borderId="0" xfId="0" applyFont="1" applyFill="1" applyAlignment="1">
      <alignment horizontal="justify" vertical="center"/>
    </xf>
    <xf numFmtId="0" fontId="56" fillId="57" borderId="23" xfId="0" applyFont="1" applyFill="1" applyBorder="1" applyAlignment="1">
      <alignment horizontal="center" vertical="center" wrapText="1"/>
    </xf>
    <xf numFmtId="0" fontId="57" fillId="0" borderId="23" xfId="0" applyFont="1" applyFill="1" applyBorder="1" applyAlignment="1">
      <alignment horizontal="justify" vertical="center" wrapText="1"/>
    </xf>
    <xf numFmtId="0" fontId="60" fillId="0" borderId="0" xfId="0" applyFont="1" applyAlignment="1">
      <alignment vertical="center"/>
    </xf>
    <xf numFmtId="164" fontId="58" fillId="0" borderId="23" xfId="113" applyNumberFormat="1" applyFont="1" applyFill="1" applyBorder="1" applyAlignment="1">
      <alignment vertical="center"/>
    </xf>
    <xf numFmtId="164" fontId="59" fillId="0" borderId="23" xfId="113" applyNumberFormat="1" applyFont="1" applyFill="1" applyBorder="1" applyAlignment="1">
      <alignment horizontal="justify" vertical="center"/>
    </xf>
    <xf numFmtId="0" fontId="56" fillId="57" borderId="23" xfId="0" applyFont="1" applyFill="1" applyBorder="1" applyAlignment="1">
      <alignment horizontal="center" vertical="center"/>
    </xf>
    <xf numFmtId="1" fontId="56" fillId="0" borderId="23" xfId="0" applyNumberFormat="1" applyFont="1" applyFill="1" applyBorder="1" applyAlignment="1">
      <alignment horizontal="center" vertical="center"/>
    </xf>
    <xf numFmtId="0" fontId="55" fillId="0" borderId="23" xfId="0" applyFont="1" applyFill="1" applyBorder="1" applyAlignment="1">
      <alignment horizontal="justify" vertical="center" wrapText="1"/>
    </xf>
    <xf numFmtId="164" fontId="25" fillId="0" borderId="23" xfId="113" applyNumberFormat="1" applyFont="1" applyFill="1" applyBorder="1" applyAlignment="1">
      <alignment vertical="center" wrapText="1"/>
    </xf>
    <xf numFmtId="1" fontId="56" fillId="0" borderId="23" xfId="0" applyNumberFormat="1" applyFont="1" applyFill="1" applyBorder="1" applyAlignment="1">
      <alignment horizontal="center" vertical="center" wrapText="1"/>
    </xf>
    <xf numFmtId="0" fontId="56" fillId="58" borderId="23" xfId="0" applyFont="1" applyFill="1" applyBorder="1" applyAlignment="1">
      <alignment horizontal="center" vertical="center" wrapText="1"/>
    </xf>
    <xf numFmtId="0" fontId="56" fillId="59" borderId="23" xfId="0" applyFont="1" applyFill="1" applyBorder="1" applyAlignment="1">
      <alignment horizontal="center" vertical="center" wrapText="1"/>
    </xf>
    <xf numFmtId="0" fontId="57" fillId="0" borderId="23" xfId="0" applyFont="1" applyBorder="1" applyAlignment="1">
      <alignment horizontal="justify" vertical="center" wrapText="1"/>
    </xf>
    <xf numFmtId="0" fontId="56" fillId="60" borderId="23" xfId="0" applyFont="1" applyFill="1" applyBorder="1" applyAlignment="1">
      <alignment horizontal="center" vertical="center" wrapText="1"/>
    </xf>
    <xf numFmtId="0" fontId="23" fillId="0" borderId="23" xfId="0" applyFont="1" applyFill="1" applyBorder="1" applyAlignment="1" applyProtection="1" quotePrefix="1">
      <alignment horizontal="justify" vertical="center" wrapText="1"/>
      <protection locked="0"/>
    </xf>
    <xf numFmtId="0" fontId="23" fillId="0" borderId="23" xfId="0" applyFont="1" applyFill="1" applyBorder="1" applyAlignment="1" applyProtection="1">
      <alignment horizontal="justify" vertical="center" wrapText="1"/>
      <protection locked="0"/>
    </xf>
    <xf numFmtId="0" fontId="56" fillId="61" borderId="23" xfId="0" applyFont="1" applyFill="1" applyBorder="1" applyAlignment="1">
      <alignment horizontal="center" vertical="center" wrapText="1"/>
    </xf>
    <xf numFmtId="1" fontId="18" fillId="0" borderId="23" xfId="0" applyNumberFormat="1" applyFont="1" applyFill="1" applyBorder="1" applyAlignment="1">
      <alignment horizontal="center" vertical="center" wrapText="1"/>
    </xf>
    <xf numFmtId="0" fontId="18" fillId="59" borderId="23" xfId="0" applyFont="1" applyFill="1" applyBorder="1" applyAlignment="1">
      <alignment horizontal="center" vertical="center" wrapText="1"/>
    </xf>
    <xf numFmtId="0" fontId="23" fillId="0" borderId="23" xfId="0" applyFont="1" applyFill="1" applyBorder="1" applyAlignment="1">
      <alignment horizontal="justify" vertical="center" wrapText="1"/>
    </xf>
    <xf numFmtId="0" fontId="57" fillId="0" borderId="23" xfId="0" applyFont="1" applyBorder="1" applyAlignment="1">
      <alignment wrapText="1"/>
    </xf>
    <xf numFmtId="0" fontId="23" fillId="0" borderId="0" xfId="0" applyFont="1" applyFill="1" applyAlignment="1">
      <alignment horizontal="justify" vertical="center"/>
    </xf>
    <xf numFmtId="0" fontId="57" fillId="0" borderId="23" xfId="0" applyFont="1" applyBorder="1" applyAlignment="1">
      <alignment vertical="center" wrapText="1"/>
    </xf>
    <xf numFmtId="0" fontId="59" fillId="0" borderId="23" xfId="0" applyFont="1" applyFill="1" applyBorder="1" applyAlignment="1">
      <alignment horizontal="justify" vertical="center" wrapText="1"/>
    </xf>
    <xf numFmtId="0" fontId="60" fillId="0" borderId="0" xfId="0" applyFont="1" applyAlignment="1">
      <alignment vertical="center" wrapText="1"/>
    </xf>
    <xf numFmtId="1" fontId="60" fillId="0" borderId="0" xfId="0" applyNumberFormat="1" applyFont="1" applyAlignment="1">
      <alignment horizontal="center" vertical="center" wrapText="1"/>
    </xf>
    <xf numFmtId="3" fontId="61" fillId="0" borderId="0" xfId="0" applyNumberFormat="1" applyFont="1" applyAlignment="1">
      <alignment vertical="center" wrapText="1"/>
    </xf>
    <xf numFmtId="0" fontId="55" fillId="0" borderId="0" xfId="0" applyFont="1" applyAlignment="1">
      <alignment vertical="center" wrapText="1"/>
    </xf>
    <xf numFmtId="1" fontId="56" fillId="0" borderId="0" xfId="0" applyNumberFormat="1" applyFont="1" applyAlignment="1">
      <alignment horizontal="center" vertical="center" wrapText="1"/>
    </xf>
    <xf numFmtId="0" fontId="58" fillId="0" borderId="0" xfId="0" applyFont="1" applyAlignment="1">
      <alignment vertical="center" wrapText="1"/>
    </xf>
    <xf numFmtId="164" fontId="55" fillId="0" borderId="0" xfId="0" applyNumberFormat="1" applyFont="1" applyAlignment="1">
      <alignment vertical="center" wrapText="1"/>
    </xf>
    <xf numFmtId="0" fontId="55" fillId="0" borderId="23" xfId="0" applyFont="1" applyBorder="1" applyAlignment="1">
      <alignment vertical="center" wrapText="1"/>
    </xf>
    <xf numFmtId="164" fontId="62" fillId="0" borderId="0" xfId="0" applyNumberFormat="1" applyFont="1" applyAlignment="1">
      <alignment vertical="center" wrapText="1"/>
    </xf>
    <xf numFmtId="164" fontId="55" fillId="0" borderId="0" xfId="113" applyNumberFormat="1" applyFont="1" applyAlignment="1">
      <alignment vertical="center" wrapText="1"/>
    </xf>
    <xf numFmtId="164" fontId="62" fillId="0" borderId="0" xfId="113" applyNumberFormat="1" applyFont="1" applyAlignment="1">
      <alignment vertical="center" wrapText="1"/>
    </xf>
    <xf numFmtId="164" fontId="58" fillId="0" borderId="0" xfId="113" applyNumberFormat="1" applyFont="1" applyAlignment="1">
      <alignment vertical="center" wrapText="1"/>
    </xf>
    <xf numFmtId="44" fontId="58" fillId="0" borderId="0" xfId="113" applyFont="1" applyAlignment="1">
      <alignment vertical="center" wrapText="1"/>
    </xf>
    <xf numFmtId="44" fontId="60" fillId="0" borderId="0" xfId="113" applyFont="1" applyAlignment="1">
      <alignment vertical="center" wrapText="1"/>
    </xf>
    <xf numFmtId="164" fontId="58" fillId="0" borderId="0" xfId="0" applyNumberFormat="1" applyFont="1" applyAlignment="1">
      <alignment vertical="center" wrapText="1"/>
    </xf>
    <xf numFmtId="44" fontId="55" fillId="0" borderId="0" xfId="0" applyNumberFormat="1" applyFont="1" applyAlignment="1">
      <alignment vertical="center" wrapText="1"/>
    </xf>
    <xf numFmtId="44" fontId="63" fillId="0" borderId="0" xfId="0" applyNumberFormat="1" applyFont="1" applyAlignment="1">
      <alignment vertical="center" wrapText="1"/>
    </xf>
    <xf numFmtId="44" fontId="58" fillId="0" borderId="0" xfId="0" applyNumberFormat="1" applyFont="1" applyAlignment="1">
      <alignment vertical="center" wrapText="1"/>
    </xf>
    <xf numFmtId="0" fontId="18" fillId="59" borderId="19" xfId="0" applyFont="1" applyFill="1" applyBorder="1" applyAlignment="1">
      <alignment horizontal="center" vertical="center" wrapText="1"/>
    </xf>
    <xf numFmtId="0" fontId="18" fillId="59" borderId="20" xfId="0" applyFont="1" applyFill="1" applyBorder="1" applyAlignment="1">
      <alignment horizontal="center" vertical="center" wrapText="1"/>
    </xf>
    <xf numFmtId="0" fontId="18" fillId="59" borderId="21" xfId="0" applyFont="1" applyFill="1" applyBorder="1" applyAlignment="1">
      <alignment horizontal="center" vertical="center" wrapText="1"/>
    </xf>
    <xf numFmtId="0" fontId="56" fillId="59" borderId="25" xfId="0" applyFont="1" applyFill="1" applyBorder="1" applyAlignment="1">
      <alignment horizontal="center" vertical="center" wrapText="1"/>
    </xf>
    <xf numFmtId="1" fontId="56" fillId="59" borderId="25" xfId="0" applyNumberFormat="1" applyFont="1" applyFill="1" applyBorder="1" applyAlignment="1">
      <alignment horizontal="center" vertical="center" wrapText="1"/>
    </xf>
    <xf numFmtId="0" fontId="18" fillId="58" borderId="19" xfId="0" applyFont="1" applyFill="1" applyBorder="1" applyAlignment="1">
      <alignment horizontal="center" vertical="center" wrapText="1"/>
    </xf>
    <xf numFmtId="0" fontId="18" fillId="58" borderId="20" xfId="0" applyFont="1" applyFill="1" applyBorder="1" applyAlignment="1">
      <alignment horizontal="center" vertical="center" wrapText="1"/>
    </xf>
    <xf numFmtId="0" fontId="18" fillId="58" borderId="21" xfId="0" applyFont="1" applyFill="1" applyBorder="1" applyAlignment="1">
      <alignment horizontal="center" vertical="center" wrapText="1"/>
    </xf>
    <xf numFmtId="0" fontId="56" fillId="58" borderId="25" xfId="0" applyFont="1" applyFill="1" applyBorder="1" applyAlignment="1">
      <alignment horizontal="center" vertical="center" wrapText="1"/>
    </xf>
    <xf numFmtId="1" fontId="56" fillId="58" borderId="25" xfId="0" applyNumberFormat="1" applyFont="1" applyFill="1" applyBorder="1" applyAlignment="1">
      <alignment horizontal="center" vertical="center" wrapText="1"/>
    </xf>
    <xf numFmtId="0" fontId="19" fillId="58" borderId="19" xfId="0" applyFont="1" applyFill="1" applyBorder="1" applyAlignment="1">
      <alignment horizontal="center" vertical="center" wrapText="1"/>
    </xf>
    <xf numFmtId="0" fontId="19" fillId="58" borderId="20" xfId="0" applyFont="1" applyFill="1" applyBorder="1" applyAlignment="1">
      <alignment horizontal="center" vertical="center" wrapText="1"/>
    </xf>
    <xf numFmtId="0" fontId="19" fillId="58" borderId="21" xfId="0" applyFont="1" applyFill="1" applyBorder="1" applyAlignment="1">
      <alignment horizontal="center" vertical="center" wrapText="1"/>
    </xf>
    <xf numFmtId="0" fontId="54" fillId="58" borderId="22" xfId="0" applyFont="1" applyFill="1" applyBorder="1" applyAlignment="1">
      <alignment horizontal="center" vertical="center" wrapText="1"/>
    </xf>
    <xf numFmtId="0" fontId="54" fillId="58" borderId="23" xfId="0" applyFont="1" applyFill="1" applyBorder="1" applyAlignment="1">
      <alignment horizontal="center" vertical="center" wrapText="1"/>
    </xf>
    <xf numFmtId="0" fontId="54" fillId="58" borderId="24" xfId="0" applyFont="1" applyFill="1" applyBorder="1" applyAlignment="1">
      <alignment horizontal="center" vertical="center" wrapText="1"/>
    </xf>
    <xf numFmtId="0" fontId="19" fillId="58" borderId="25" xfId="0" applyFont="1" applyFill="1" applyBorder="1" applyAlignment="1">
      <alignment horizontal="center" vertical="center" wrapText="1"/>
    </xf>
    <xf numFmtId="0" fontId="19" fillId="58" borderId="25" xfId="0" applyFont="1" applyFill="1" applyBorder="1" applyAlignment="1">
      <alignment horizontal="center" vertical="center" wrapText="1"/>
    </xf>
    <xf numFmtId="0" fontId="18" fillId="58" borderId="25" xfId="0" applyFont="1" applyFill="1" applyBorder="1" applyAlignment="1">
      <alignment horizontal="center" vertical="center" wrapText="1"/>
    </xf>
    <xf numFmtId="0" fontId="18" fillId="57" borderId="19" xfId="0" applyFont="1" applyFill="1" applyBorder="1" applyAlignment="1">
      <alignment horizontal="center" vertical="center" wrapText="1"/>
    </xf>
    <xf numFmtId="0" fontId="18" fillId="57" borderId="20" xfId="0" applyFont="1" applyFill="1" applyBorder="1" applyAlignment="1">
      <alignment horizontal="center" vertical="center" wrapText="1"/>
    </xf>
    <xf numFmtId="0" fontId="18" fillId="57" borderId="21" xfId="0" applyFont="1" applyFill="1" applyBorder="1" applyAlignment="1">
      <alignment horizontal="center" vertical="center" wrapText="1"/>
    </xf>
    <xf numFmtId="0" fontId="56" fillId="57" borderId="25" xfId="0" applyFont="1" applyFill="1" applyBorder="1" applyAlignment="1">
      <alignment horizontal="center" vertical="center" wrapText="1"/>
    </xf>
    <xf numFmtId="1" fontId="56" fillId="57" borderId="25" xfId="0" applyNumberFormat="1" applyFont="1" applyFill="1" applyBorder="1" applyAlignment="1">
      <alignment horizontal="center" vertical="center" wrapText="1"/>
    </xf>
    <xf numFmtId="0" fontId="19" fillId="57" borderId="19" xfId="0" applyFont="1" applyFill="1" applyBorder="1" applyAlignment="1">
      <alignment horizontal="center" vertical="center" wrapText="1"/>
    </xf>
    <xf numFmtId="0" fontId="19" fillId="57" borderId="20" xfId="0" applyFont="1" applyFill="1" applyBorder="1" applyAlignment="1">
      <alignment horizontal="center" vertical="center" wrapText="1"/>
    </xf>
    <xf numFmtId="0" fontId="19" fillId="57" borderId="21" xfId="0" applyFont="1" applyFill="1" applyBorder="1" applyAlignment="1">
      <alignment horizontal="center" vertical="center" wrapText="1"/>
    </xf>
    <xf numFmtId="0" fontId="54" fillId="57" borderId="22" xfId="0" applyFont="1" applyFill="1" applyBorder="1" applyAlignment="1">
      <alignment horizontal="center" vertical="center" wrapText="1"/>
    </xf>
    <xf numFmtId="0" fontId="54" fillId="57" borderId="23" xfId="0" applyFont="1" applyFill="1" applyBorder="1" applyAlignment="1">
      <alignment horizontal="center" vertical="center" wrapText="1"/>
    </xf>
    <xf numFmtId="0" fontId="54" fillId="57" borderId="24" xfId="0" applyFont="1" applyFill="1" applyBorder="1" applyAlignment="1">
      <alignment horizontal="center" vertical="center" wrapText="1"/>
    </xf>
    <xf numFmtId="0" fontId="19" fillId="57" borderId="25" xfId="0" applyFont="1" applyFill="1" applyBorder="1" applyAlignment="1">
      <alignment horizontal="center" vertical="center" wrapText="1"/>
    </xf>
    <xf numFmtId="0" fontId="18" fillId="57" borderId="25" xfId="0" applyFont="1" applyFill="1" applyBorder="1" applyAlignment="1">
      <alignment horizontal="center" vertical="center" wrapText="1"/>
    </xf>
    <xf numFmtId="0" fontId="19" fillId="57" borderId="25" xfId="0" applyFont="1" applyFill="1" applyBorder="1" applyAlignment="1">
      <alignment horizontal="center" vertical="center" wrapText="1"/>
    </xf>
    <xf numFmtId="0" fontId="18" fillId="61" borderId="19" xfId="0" applyFont="1" applyFill="1" applyBorder="1" applyAlignment="1">
      <alignment horizontal="center" vertical="center" wrapText="1"/>
    </xf>
    <xf numFmtId="0" fontId="18" fillId="61" borderId="20" xfId="0" applyFont="1" applyFill="1" applyBorder="1" applyAlignment="1">
      <alignment horizontal="center" vertical="center" wrapText="1"/>
    </xf>
    <xf numFmtId="0" fontId="18" fillId="61" borderId="21" xfId="0" applyFont="1" applyFill="1" applyBorder="1" applyAlignment="1">
      <alignment horizontal="center" vertical="center" wrapText="1"/>
    </xf>
    <xf numFmtId="0" fontId="19" fillId="61" borderId="19" xfId="0" applyFont="1" applyFill="1" applyBorder="1" applyAlignment="1">
      <alignment horizontal="center" vertical="center" wrapText="1"/>
    </xf>
    <xf numFmtId="0" fontId="19" fillId="61" borderId="20" xfId="0" applyFont="1" applyFill="1" applyBorder="1" applyAlignment="1">
      <alignment horizontal="center" vertical="center" wrapText="1"/>
    </xf>
    <xf numFmtId="0" fontId="19" fillId="61" borderId="21" xfId="0" applyFont="1" applyFill="1" applyBorder="1" applyAlignment="1">
      <alignment horizontal="center" vertical="center" wrapText="1"/>
    </xf>
    <xf numFmtId="0" fontId="54" fillId="61" borderId="22" xfId="0" applyFont="1" applyFill="1" applyBorder="1" applyAlignment="1">
      <alignment horizontal="center" vertical="center" wrapText="1"/>
    </xf>
    <xf numFmtId="0" fontId="54" fillId="61" borderId="23" xfId="0" applyFont="1" applyFill="1" applyBorder="1" applyAlignment="1">
      <alignment horizontal="center" vertical="center" wrapText="1"/>
    </xf>
    <xf numFmtId="0" fontId="54" fillId="61" borderId="24" xfId="0" applyFont="1" applyFill="1" applyBorder="1" applyAlignment="1">
      <alignment horizontal="center" vertical="center" wrapText="1"/>
    </xf>
    <xf numFmtId="0" fontId="19" fillId="61" borderId="25" xfId="0" applyFont="1" applyFill="1" applyBorder="1" applyAlignment="1">
      <alignment horizontal="center" vertical="center" wrapText="1"/>
    </xf>
    <xf numFmtId="0" fontId="18" fillId="61" borderId="25" xfId="0" applyFont="1" applyFill="1" applyBorder="1" applyAlignment="1">
      <alignment horizontal="center" vertical="center" wrapText="1"/>
    </xf>
    <xf numFmtId="0" fontId="56" fillId="61" borderId="25" xfId="0" applyFont="1" applyFill="1" applyBorder="1" applyAlignment="1">
      <alignment horizontal="center" vertical="center" wrapText="1"/>
    </xf>
    <xf numFmtId="1" fontId="56" fillId="61" borderId="25" xfId="0" applyNumberFormat="1" applyFont="1" applyFill="1" applyBorder="1" applyAlignment="1">
      <alignment horizontal="center" vertical="center" wrapText="1"/>
    </xf>
    <xf numFmtId="0" fontId="19" fillId="61" borderId="25" xfId="0" applyFont="1" applyFill="1" applyBorder="1" applyAlignment="1">
      <alignment horizontal="center" vertical="center" wrapText="1"/>
    </xf>
    <xf numFmtId="0" fontId="18" fillId="62" borderId="19" xfId="0" applyFont="1" applyFill="1" applyBorder="1" applyAlignment="1">
      <alignment horizontal="center" vertical="center" wrapText="1"/>
    </xf>
    <xf numFmtId="0" fontId="18" fillId="62" borderId="20" xfId="0" applyFont="1" applyFill="1" applyBorder="1" applyAlignment="1">
      <alignment horizontal="center" vertical="center" wrapText="1"/>
    </xf>
    <xf numFmtId="0" fontId="18" fillId="62" borderId="21" xfId="0" applyFont="1" applyFill="1" applyBorder="1" applyAlignment="1">
      <alignment horizontal="center" vertical="center" wrapText="1"/>
    </xf>
    <xf numFmtId="0" fontId="19" fillId="62" borderId="19" xfId="0" applyFont="1" applyFill="1" applyBorder="1" applyAlignment="1">
      <alignment horizontal="center" vertical="center" wrapText="1"/>
    </xf>
    <xf numFmtId="0" fontId="19" fillId="62" borderId="20" xfId="0" applyFont="1" applyFill="1" applyBorder="1" applyAlignment="1">
      <alignment horizontal="center" vertical="center" wrapText="1"/>
    </xf>
    <xf numFmtId="0" fontId="19" fillId="62" borderId="21" xfId="0" applyFont="1" applyFill="1" applyBorder="1" applyAlignment="1">
      <alignment horizontal="center" vertical="center" wrapText="1"/>
    </xf>
    <xf numFmtId="0" fontId="54" fillId="62" borderId="22" xfId="0" applyFont="1" applyFill="1" applyBorder="1" applyAlignment="1">
      <alignment horizontal="center" vertical="center" wrapText="1"/>
    </xf>
    <xf numFmtId="0" fontId="54" fillId="62" borderId="23" xfId="0" applyFont="1" applyFill="1" applyBorder="1" applyAlignment="1">
      <alignment horizontal="center" vertical="center" wrapText="1"/>
    </xf>
    <xf numFmtId="0" fontId="54" fillId="62" borderId="24" xfId="0" applyFont="1" applyFill="1" applyBorder="1" applyAlignment="1">
      <alignment horizontal="center" vertical="center" wrapText="1"/>
    </xf>
    <xf numFmtId="0" fontId="19" fillId="62" borderId="25" xfId="0" applyFont="1" applyFill="1" applyBorder="1" applyAlignment="1">
      <alignment horizontal="center" vertical="center" wrapText="1"/>
    </xf>
    <xf numFmtId="0" fontId="18" fillId="62" borderId="25" xfId="0" applyFont="1" applyFill="1" applyBorder="1" applyAlignment="1">
      <alignment horizontal="center" vertical="center" wrapText="1"/>
    </xf>
    <xf numFmtId="0" fontId="56" fillId="62" borderId="25" xfId="0" applyFont="1" applyFill="1" applyBorder="1" applyAlignment="1">
      <alignment horizontal="center" vertical="center" wrapText="1"/>
    </xf>
    <xf numFmtId="1" fontId="56" fillId="62" borderId="25" xfId="0" applyNumberFormat="1" applyFont="1" applyFill="1" applyBorder="1" applyAlignment="1">
      <alignment horizontal="center" vertical="center" wrapText="1"/>
    </xf>
    <xf numFmtId="0" fontId="19" fillId="62" borderId="25" xfId="0" applyFont="1" applyFill="1" applyBorder="1" applyAlignment="1">
      <alignment horizontal="center" vertical="center" wrapText="1"/>
    </xf>
    <xf numFmtId="0" fontId="19" fillId="59" borderId="19" xfId="0" applyFont="1" applyFill="1" applyBorder="1" applyAlignment="1">
      <alignment horizontal="center" vertical="center" wrapText="1"/>
    </xf>
    <xf numFmtId="0" fontId="19" fillId="59" borderId="20" xfId="0" applyFont="1" applyFill="1" applyBorder="1" applyAlignment="1">
      <alignment horizontal="center" vertical="center" wrapText="1"/>
    </xf>
    <xf numFmtId="0" fontId="19" fillId="59" borderId="21" xfId="0" applyFont="1" applyFill="1" applyBorder="1" applyAlignment="1">
      <alignment horizontal="center" vertical="center" wrapText="1"/>
    </xf>
    <xf numFmtId="0" fontId="54" fillId="59" borderId="22" xfId="0" applyFont="1" applyFill="1" applyBorder="1" applyAlignment="1">
      <alignment horizontal="center" vertical="center" wrapText="1"/>
    </xf>
    <xf numFmtId="0" fontId="54" fillId="59" borderId="23" xfId="0" applyFont="1" applyFill="1" applyBorder="1" applyAlignment="1">
      <alignment horizontal="center" vertical="center" wrapText="1"/>
    </xf>
    <xf numFmtId="0" fontId="54" fillId="59" borderId="24" xfId="0" applyFont="1" applyFill="1" applyBorder="1" applyAlignment="1">
      <alignment horizontal="center" vertical="center" wrapText="1"/>
    </xf>
    <xf numFmtId="0" fontId="19" fillId="59" borderId="25" xfId="0" applyFont="1" applyFill="1" applyBorder="1" applyAlignment="1">
      <alignment horizontal="center" vertical="center" wrapText="1"/>
    </xf>
    <xf numFmtId="0" fontId="18" fillId="59" borderId="25" xfId="0" applyFont="1" applyFill="1" applyBorder="1" applyAlignment="1">
      <alignment horizontal="center" vertical="center" wrapText="1"/>
    </xf>
    <xf numFmtId="0" fontId="19" fillId="59" borderId="25" xfId="0" applyFont="1" applyFill="1" applyBorder="1" applyAlignment="1">
      <alignment horizontal="center" vertical="center" wrapText="1"/>
    </xf>
  </cellXfs>
  <cellStyles count="155">
    <cellStyle name="Normal" xfId="0"/>
    <cellStyle name="20% - Énfasis1" xfId="15"/>
    <cellStyle name="20% - Énfasis1 2" xfId="16"/>
    <cellStyle name="20% - Énfasis1 2 2" xfId="17"/>
    <cellStyle name="20% - Énfasis1 2 3" xfId="18"/>
    <cellStyle name="20% - Énfasis2" xfId="19"/>
    <cellStyle name="20% - Énfasis2 2" xfId="20"/>
    <cellStyle name="20% - Énfasis2 2 2" xfId="21"/>
    <cellStyle name="20% - Énfasis2 2 3" xfId="22"/>
    <cellStyle name="20% - Énfasis3" xfId="23"/>
    <cellStyle name="20% - Énfasis3 2" xfId="24"/>
    <cellStyle name="20% - Énfasis3 2 2" xfId="25"/>
    <cellStyle name="20% - Énfasis3 2 3" xfId="26"/>
    <cellStyle name="20% - Énfasis4" xfId="27"/>
    <cellStyle name="20% - Énfasis4 2" xfId="28"/>
    <cellStyle name="20% - Énfasis4 2 2" xfId="29"/>
    <cellStyle name="20% - Énfasis4 2 3" xfId="30"/>
    <cellStyle name="20% - Énfasis5" xfId="31"/>
    <cellStyle name="20% - Énfasis5 2" xfId="32"/>
    <cellStyle name="20% - Énfasis5 2 2" xfId="33"/>
    <cellStyle name="20% - Énfasis5 2 3" xfId="34"/>
    <cellStyle name="20% - Énfasis6" xfId="35"/>
    <cellStyle name="20% - Énfasis6 2" xfId="36"/>
    <cellStyle name="20% - Énfasis6 2 2" xfId="37"/>
    <cellStyle name="20% - Énfasis6 2 3" xfId="38"/>
    <cellStyle name="40% - Énfasis1" xfId="39"/>
    <cellStyle name="40% - Énfasis1 2" xfId="40"/>
    <cellStyle name="40% - Énfasis1 2 2" xfId="41"/>
    <cellStyle name="40% - Énfasis1 2 3" xfId="42"/>
    <cellStyle name="40% - Énfasis2" xfId="43"/>
    <cellStyle name="40% - Énfasis2 2" xfId="44"/>
    <cellStyle name="40% - Énfasis2 2 2" xfId="45"/>
    <cellStyle name="40% - Énfasis2 2 3" xfId="46"/>
    <cellStyle name="40% - Énfasis3" xfId="47"/>
    <cellStyle name="40% - Énfasis3 2" xfId="48"/>
    <cellStyle name="40% - Énfasis3 2 2" xfId="49"/>
    <cellStyle name="40% - Énfasis3 2 3" xfId="50"/>
    <cellStyle name="40% - Énfasis4" xfId="51"/>
    <cellStyle name="40% - Énfasis4 2" xfId="52"/>
    <cellStyle name="40% - Énfasis4 2 2" xfId="53"/>
    <cellStyle name="40% - Énfasis4 2 3" xfId="54"/>
    <cellStyle name="40% - Énfasis5" xfId="55"/>
    <cellStyle name="40% - Énfasis5 2" xfId="56"/>
    <cellStyle name="40% - Énfasis5 2 2" xfId="57"/>
    <cellStyle name="40% - Énfasis5 2 3" xfId="58"/>
    <cellStyle name="40% - Énfasis6" xfId="59"/>
    <cellStyle name="40% - Énfasis6 2" xfId="60"/>
    <cellStyle name="40% - Énfasis6 2 2" xfId="61"/>
    <cellStyle name="40% - Énfasis6 2 3" xfId="62"/>
    <cellStyle name="60% - Énfasis1" xfId="63"/>
    <cellStyle name="60% - Énfasis1 2" xfId="64"/>
    <cellStyle name="60% - Énfasis2" xfId="65"/>
    <cellStyle name="60% - Énfasis2 2" xfId="66"/>
    <cellStyle name="60% - Énfasis3" xfId="67"/>
    <cellStyle name="60% - Énfasis3 2" xfId="68"/>
    <cellStyle name="60% - Énfasis4" xfId="69"/>
    <cellStyle name="60% - Énfasis4 2" xfId="70"/>
    <cellStyle name="60% - Énfasis5" xfId="71"/>
    <cellStyle name="60% - Énfasis5 2" xfId="72"/>
    <cellStyle name="60% - Énfasis6" xfId="73"/>
    <cellStyle name="60% - Énfasis6 2" xfId="74"/>
    <cellStyle name="Buena" xfId="75"/>
    <cellStyle name="Buena 2" xfId="76"/>
    <cellStyle name="Cálculo" xfId="77"/>
    <cellStyle name="Cálculo 2" xfId="78"/>
    <cellStyle name="Celda de comprobación" xfId="79"/>
    <cellStyle name="Celda de comprobación 2" xfId="80"/>
    <cellStyle name="Celda vinculada" xfId="81"/>
    <cellStyle name="Celda vinculada 2" xfId="82"/>
    <cellStyle name="Encabezado 4" xfId="83"/>
    <cellStyle name="Encabezado 4 2" xfId="84"/>
    <cellStyle name="Énfasis1" xfId="85"/>
    <cellStyle name="Énfasis1 2" xfId="86"/>
    <cellStyle name="Énfasis2" xfId="87"/>
    <cellStyle name="Énfasis2 2" xfId="88"/>
    <cellStyle name="Énfasis3" xfId="89"/>
    <cellStyle name="Énfasis3 2" xfId="90"/>
    <cellStyle name="Énfasis4" xfId="91"/>
    <cellStyle name="Énfasis4 2" xfId="92"/>
    <cellStyle name="Énfasis5" xfId="93"/>
    <cellStyle name="Énfasis5 2" xfId="94"/>
    <cellStyle name="Énfasis6" xfId="95"/>
    <cellStyle name="Énfasis6 2" xfId="96"/>
    <cellStyle name="Entrada" xfId="97"/>
    <cellStyle name="Entrada 2" xfId="98"/>
    <cellStyle name="Euro" xfId="99"/>
    <cellStyle name="Euro 2" xfId="100"/>
    <cellStyle name="F2" xfId="101"/>
    <cellStyle name="F3" xfId="102"/>
    <cellStyle name="F4" xfId="103"/>
    <cellStyle name="F5" xfId="104"/>
    <cellStyle name="F6" xfId="105"/>
    <cellStyle name="F7" xfId="106"/>
    <cellStyle name="F8" xfId="107"/>
    <cellStyle name="Incorrecto" xfId="108"/>
    <cellStyle name="Incorrecto 2" xfId="109"/>
    <cellStyle name="Comma" xfId="110"/>
    <cellStyle name="Comma [0]" xfId="111"/>
    <cellStyle name="Millares 2" xfId="112"/>
    <cellStyle name="Currency" xfId="113"/>
    <cellStyle name="Currency [0]" xfId="114"/>
    <cellStyle name="Neutral" xfId="115"/>
    <cellStyle name="Neutral 2" xfId="116"/>
    <cellStyle name="Normal 10" xfId="117"/>
    <cellStyle name="Normal 14" xfId="118"/>
    <cellStyle name="Normal 2" xfId="119"/>
    <cellStyle name="Normal 2 2" xfId="120"/>
    <cellStyle name="Normal 2 2 10" xfId="121"/>
    <cellStyle name="Normal 2 2 2" xfId="122"/>
    <cellStyle name="Normal 2 2 2 2" xfId="123"/>
    <cellStyle name="Normal 2 2 2 2 2" xfId="124"/>
    <cellStyle name="Normal 2 2 2 2 2 2" xfId="125"/>
    <cellStyle name="Normal 2 2 2 3" xfId="126"/>
    <cellStyle name="Normal 2 2 2 4" xfId="127"/>
    <cellStyle name="Normal 2 2 3" xfId="128"/>
    <cellStyle name="Normal 2 2 7" xfId="129"/>
    <cellStyle name="Normal 2 2 8" xfId="130"/>
    <cellStyle name="Normal 2 2 9" xfId="131"/>
    <cellStyle name="Normal 2 3" xfId="132"/>
    <cellStyle name="Normal 2 3 2" xfId="133"/>
    <cellStyle name="Normal 2 3 3" xfId="134"/>
    <cellStyle name="Normal 2 4" xfId="135"/>
    <cellStyle name="Normal 2 5" xfId="136"/>
    <cellStyle name="Normal 2 6" xfId="137"/>
    <cellStyle name="Normal 2_FUT INGRESOS 2010 Y FLS Y TESORERIA FLS AGOSTO 26" xfId="138"/>
    <cellStyle name="Normal 3" xfId="139"/>
    <cellStyle name="Normal 3 2" xfId="140"/>
    <cellStyle name="Normal 4" xfId="141"/>
    <cellStyle name="Normal 4 2" xfId="142"/>
    <cellStyle name="Normal 5" xfId="143"/>
    <cellStyle name="Normal 6" xfId="144"/>
    <cellStyle name="Normal 7" xfId="145"/>
    <cellStyle name="Normal 8" xfId="146"/>
    <cellStyle name="Normal 9" xfId="147"/>
    <cellStyle name="Notas" xfId="148"/>
    <cellStyle name="Notas 2" xfId="149"/>
    <cellStyle name="Notas 3" xfId="150"/>
    <cellStyle name="Percent" xfId="151"/>
    <cellStyle name="Salida" xfId="152"/>
    <cellStyle name="Salida 2" xfId="153"/>
    <cellStyle name="TableStyleLight1" xfId="154"/>
    <cellStyle name="Texto de advertencia" xfId="155"/>
    <cellStyle name="Texto de advertencia 2" xfId="156"/>
    <cellStyle name="Texto explicativo" xfId="157"/>
    <cellStyle name="Texto explicativo 2" xfId="158"/>
    <cellStyle name="Título" xfId="159"/>
    <cellStyle name="Título 1" xfId="160"/>
    <cellStyle name="Título 1 2" xfId="161"/>
    <cellStyle name="Título 2" xfId="162"/>
    <cellStyle name="Título 2 2" xfId="163"/>
    <cellStyle name="Título 3" xfId="164"/>
    <cellStyle name="Título 3 2" xfId="165"/>
    <cellStyle name="Título 4" xfId="166"/>
    <cellStyle name="Total" xfId="167"/>
    <cellStyle name="Total 2" xfId="1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OAI%202018%20Cuadrado%20impresion%20113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scritorio%20Juan\Asesor%20DDT-JFO\POAI\Copia%20de%20Anexo-1--Plan-Indicativo%20Versi&#243;n%2011%20juli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s"/>
      <sheetName val="Descripción_Glosario"/>
      <sheetName val="Plan_Indicativo"/>
      <sheetName val="Listados"/>
      <sheetName val="Proyectos"/>
      <sheetName val="Programación_Financiera"/>
      <sheetName val="POAI"/>
      <sheetName val="Hoja1"/>
    </sheetNames>
    <sheetDataSet>
      <sheetData sheetId="0">
        <row r="2">
          <cell r="G2" t="str">
            <v>0001</v>
          </cell>
        </row>
        <row r="3">
          <cell r="G3" t="str">
            <v>0002</v>
          </cell>
        </row>
        <row r="4">
          <cell r="G4" t="str">
            <v>0003</v>
          </cell>
        </row>
        <row r="5">
          <cell r="G5" t="str">
            <v>0004</v>
          </cell>
        </row>
        <row r="6">
          <cell r="G6" t="str">
            <v>0005</v>
          </cell>
        </row>
        <row r="7">
          <cell r="G7" t="str">
            <v>0006</v>
          </cell>
        </row>
        <row r="8">
          <cell r="G8" t="str">
            <v>0007</v>
          </cell>
        </row>
        <row r="9">
          <cell r="G9" t="str">
            <v>0008</v>
          </cell>
        </row>
        <row r="10">
          <cell r="G10" t="str">
            <v>0009</v>
          </cell>
        </row>
        <row r="11">
          <cell r="G11" t="str">
            <v>0010</v>
          </cell>
        </row>
        <row r="12">
          <cell r="G12" t="str">
            <v>0011</v>
          </cell>
        </row>
        <row r="13">
          <cell r="G13" t="str">
            <v>0012</v>
          </cell>
        </row>
        <row r="14">
          <cell r="G14" t="str">
            <v>0013</v>
          </cell>
        </row>
        <row r="15">
          <cell r="G15" t="str">
            <v>0014</v>
          </cell>
        </row>
        <row r="16">
          <cell r="G16" t="str">
            <v>0015</v>
          </cell>
        </row>
        <row r="17">
          <cell r="G17" t="str">
            <v>0016</v>
          </cell>
        </row>
        <row r="18">
          <cell r="G18" t="str">
            <v>0017</v>
          </cell>
        </row>
        <row r="19">
          <cell r="G19" t="str">
            <v>0018</v>
          </cell>
        </row>
        <row r="20">
          <cell r="G20" t="str">
            <v>0019</v>
          </cell>
        </row>
        <row r="21">
          <cell r="G21" t="str">
            <v>0020</v>
          </cell>
        </row>
        <row r="22">
          <cell r="G22" t="str">
            <v>0021</v>
          </cell>
        </row>
        <row r="23">
          <cell r="G23" t="str">
            <v>0022</v>
          </cell>
        </row>
        <row r="24">
          <cell r="G24" t="str">
            <v>0023</v>
          </cell>
        </row>
        <row r="25">
          <cell r="G25" t="str">
            <v>0024</v>
          </cell>
        </row>
        <row r="26">
          <cell r="G26" t="str">
            <v>0025</v>
          </cell>
        </row>
        <row r="27">
          <cell r="G27" t="str">
            <v>0026</v>
          </cell>
        </row>
        <row r="28">
          <cell r="G28" t="str">
            <v>0027</v>
          </cell>
        </row>
        <row r="29">
          <cell r="G29" t="str">
            <v>0028</v>
          </cell>
        </row>
        <row r="30">
          <cell r="G30" t="str">
            <v>0029</v>
          </cell>
        </row>
        <row r="31">
          <cell r="G31" t="str">
            <v>0030</v>
          </cell>
        </row>
        <row r="32">
          <cell r="G32" t="str">
            <v>0031</v>
          </cell>
        </row>
        <row r="33">
          <cell r="G33" t="str">
            <v>0032</v>
          </cell>
        </row>
        <row r="34">
          <cell r="G34" t="str">
            <v>0033</v>
          </cell>
        </row>
        <row r="35">
          <cell r="G35" t="str">
            <v>0034</v>
          </cell>
        </row>
        <row r="36">
          <cell r="G36" t="str">
            <v>0035</v>
          </cell>
        </row>
        <row r="37">
          <cell r="G37" t="str">
            <v>0036</v>
          </cell>
        </row>
        <row r="38">
          <cell r="G38" t="str">
            <v>0037</v>
          </cell>
        </row>
        <row r="39">
          <cell r="G39" t="str">
            <v>0038</v>
          </cell>
        </row>
        <row r="40">
          <cell r="G40" t="str">
            <v>0039</v>
          </cell>
        </row>
        <row r="41">
          <cell r="G41" t="str">
            <v>0040</v>
          </cell>
        </row>
        <row r="42">
          <cell r="G42" t="str">
            <v>0041</v>
          </cell>
        </row>
        <row r="43">
          <cell r="G43" t="str">
            <v>0042</v>
          </cell>
        </row>
        <row r="44">
          <cell r="G44" t="str">
            <v>0043</v>
          </cell>
        </row>
        <row r="45">
          <cell r="G45" t="str">
            <v>0044</v>
          </cell>
        </row>
        <row r="46">
          <cell r="G46" t="str">
            <v>0045</v>
          </cell>
        </row>
        <row r="47">
          <cell r="G47" t="str">
            <v>0046</v>
          </cell>
        </row>
        <row r="48">
          <cell r="G48" t="str">
            <v>0047</v>
          </cell>
        </row>
        <row r="49">
          <cell r="G49" t="str">
            <v>0048</v>
          </cell>
        </row>
        <row r="50">
          <cell r="G50" t="str">
            <v>0049</v>
          </cell>
        </row>
        <row r="51">
          <cell r="G51" t="str">
            <v>0050</v>
          </cell>
        </row>
        <row r="52">
          <cell r="G52" t="str">
            <v>0051</v>
          </cell>
        </row>
        <row r="53">
          <cell r="G53" t="str">
            <v>0052</v>
          </cell>
        </row>
        <row r="54">
          <cell r="G54" t="str">
            <v>0053</v>
          </cell>
        </row>
        <row r="55">
          <cell r="G55" t="str">
            <v>0054</v>
          </cell>
        </row>
        <row r="56">
          <cell r="G56" t="str">
            <v>0055</v>
          </cell>
        </row>
        <row r="57">
          <cell r="G57" t="str">
            <v>0056</v>
          </cell>
        </row>
        <row r="58">
          <cell r="G58" t="str">
            <v>0057</v>
          </cell>
        </row>
        <row r="59">
          <cell r="G59" t="str">
            <v>0058</v>
          </cell>
        </row>
        <row r="60">
          <cell r="G60" t="str">
            <v>0059</v>
          </cell>
        </row>
        <row r="61">
          <cell r="G61" t="str">
            <v>0060</v>
          </cell>
        </row>
        <row r="62">
          <cell r="G62" t="str">
            <v>0061</v>
          </cell>
        </row>
        <row r="63">
          <cell r="G63" t="str">
            <v>0062</v>
          </cell>
        </row>
        <row r="64">
          <cell r="G64" t="str">
            <v>0063</v>
          </cell>
        </row>
        <row r="65">
          <cell r="G65" t="str">
            <v>0064</v>
          </cell>
        </row>
        <row r="66">
          <cell r="G66" t="str">
            <v>0065</v>
          </cell>
        </row>
        <row r="67">
          <cell r="G67" t="str">
            <v>0066</v>
          </cell>
        </row>
        <row r="68">
          <cell r="G68" t="str">
            <v>0067</v>
          </cell>
        </row>
        <row r="69">
          <cell r="G69" t="str">
            <v>0068</v>
          </cell>
        </row>
        <row r="70">
          <cell r="G70" t="str">
            <v>0069</v>
          </cell>
        </row>
        <row r="71">
          <cell r="G71" t="str">
            <v>0070</v>
          </cell>
        </row>
        <row r="72">
          <cell r="G72" t="str">
            <v>0071</v>
          </cell>
        </row>
        <row r="73">
          <cell r="G73" t="str">
            <v>0072</v>
          </cell>
        </row>
        <row r="74">
          <cell r="G74" t="str">
            <v>0073</v>
          </cell>
        </row>
        <row r="75">
          <cell r="G75" t="str">
            <v>0074</v>
          </cell>
        </row>
        <row r="76">
          <cell r="G76" t="str">
            <v>0075</v>
          </cell>
        </row>
        <row r="77">
          <cell r="G77" t="str">
            <v>0076</v>
          </cell>
        </row>
        <row r="78">
          <cell r="G78" t="str">
            <v>0077</v>
          </cell>
        </row>
        <row r="79">
          <cell r="G79" t="str">
            <v>0078</v>
          </cell>
        </row>
        <row r="80">
          <cell r="G80" t="str">
            <v>0079</v>
          </cell>
        </row>
        <row r="81">
          <cell r="G81" t="str">
            <v>0080</v>
          </cell>
        </row>
        <row r="82">
          <cell r="G82" t="str">
            <v>0081</v>
          </cell>
        </row>
        <row r="83">
          <cell r="G83" t="str">
            <v>0082</v>
          </cell>
        </row>
        <row r="84">
          <cell r="G84" t="str">
            <v>0083</v>
          </cell>
        </row>
        <row r="85">
          <cell r="G85" t="str">
            <v>0084</v>
          </cell>
        </row>
        <row r="86">
          <cell r="G86" t="str">
            <v>0085</v>
          </cell>
        </row>
        <row r="87">
          <cell r="G87" t="str">
            <v>0086</v>
          </cell>
        </row>
        <row r="88">
          <cell r="G88" t="str">
            <v>0087</v>
          </cell>
        </row>
        <row r="89">
          <cell r="G89" t="str">
            <v>0088</v>
          </cell>
        </row>
        <row r="90">
          <cell r="G90" t="str">
            <v>0089</v>
          </cell>
        </row>
        <row r="91">
          <cell r="G91" t="str">
            <v>0090</v>
          </cell>
        </row>
        <row r="92">
          <cell r="G92" t="str">
            <v>0091</v>
          </cell>
        </row>
        <row r="93">
          <cell r="G93" t="str">
            <v>0092</v>
          </cell>
        </row>
        <row r="94">
          <cell r="G94" t="str">
            <v>0093</v>
          </cell>
        </row>
        <row r="95">
          <cell r="G95" t="str">
            <v>0094</v>
          </cell>
        </row>
        <row r="96">
          <cell r="G96" t="str">
            <v>0095</v>
          </cell>
        </row>
        <row r="97">
          <cell r="G97" t="str">
            <v>0096</v>
          </cell>
        </row>
        <row r="98">
          <cell r="G98" t="str">
            <v>0097</v>
          </cell>
        </row>
        <row r="99">
          <cell r="G99" t="str">
            <v>0098</v>
          </cell>
        </row>
        <row r="100">
          <cell r="G100" t="str">
            <v>0099</v>
          </cell>
        </row>
        <row r="101">
          <cell r="G101" t="str">
            <v>0100</v>
          </cell>
        </row>
        <row r="102">
          <cell r="G102" t="str">
            <v>0101</v>
          </cell>
        </row>
        <row r="103">
          <cell r="G103" t="str">
            <v>0102</v>
          </cell>
        </row>
        <row r="104">
          <cell r="G104" t="str">
            <v>0103</v>
          </cell>
        </row>
        <row r="105">
          <cell r="G105" t="str">
            <v>0104</v>
          </cell>
        </row>
        <row r="106">
          <cell r="G106" t="str">
            <v>0105</v>
          </cell>
        </row>
        <row r="107">
          <cell r="G107" t="str">
            <v>0106</v>
          </cell>
        </row>
        <row r="108">
          <cell r="G108" t="str">
            <v>0107</v>
          </cell>
        </row>
        <row r="109">
          <cell r="G109" t="str">
            <v>0108</v>
          </cell>
        </row>
        <row r="110">
          <cell r="G110" t="str">
            <v>0109</v>
          </cell>
        </row>
        <row r="111">
          <cell r="G111" t="str">
            <v>0110</v>
          </cell>
        </row>
        <row r="112">
          <cell r="G112" t="str">
            <v>0111</v>
          </cell>
        </row>
        <row r="113">
          <cell r="G113" t="str">
            <v>0112</v>
          </cell>
        </row>
        <row r="114">
          <cell r="G114" t="str">
            <v>0113</v>
          </cell>
        </row>
        <row r="115">
          <cell r="G115" t="str">
            <v>0114</v>
          </cell>
        </row>
        <row r="116">
          <cell r="G116" t="str">
            <v>0115</v>
          </cell>
        </row>
        <row r="117">
          <cell r="G117" t="str">
            <v>0116</v>
          </cell>
        </row>
        <row r="118">
          <cell r="G118" t="str">
            <v>0117</v>
          </cell>
        </row>
        <row r="119">
          <cell r="G119" t="str">
            <v>0118</v>
          </cell>
        </row>
        <row r="120">
          <cell r="G120" t="str">
            <v>0119</v>
          </cell>
        </row>
        <row r="121">
          <cell r="G121" t="str">
            <v>0120</v>
          </cell>
        </row>
        <row r="122">
          <cell r="G122" t="str">
            <v>0121</v>
          </cell>
        </row>
        <row r="123">
          <cell r="G123" t="str">
            <v>0122</v>
          </cell>
        </row>
        <row r="124">
          <cell r="G124" t="str">
            <v>0123</v>
          </cell>
        </row>
        <row r="125">
          <cell r="G125" t="str">
            <v>0124</v>
          </cell>
        </row>
        <row r="126">
          <cell r="G126" t="str">
            <v>0125</v>
          </cell>
        </row>
        <row r="127">
          <cell r="G127" t="str">
            <v>0126</v>
          </cell>
        </row>
        <row r="128">
          <cell r="G128" t="str">
            <v>0127</v>
          </cell>
        </row>
        <row r="129">
          <cell r="G129" t="str">
            <v>0128</v>
          </cell>
        </row>
        <row r="130">
          <cell r="G130" t="str">
            <v>0129</v>
          </cell>
        </row>
        <row r="131">
          <cell r="G131" t="str">
            <v>0130</v>
          </cell>
        </row>
        <row r="132">
          <cell r="G132" t="str">
            <v>0131</v>
          </cell>
        </row>
        <row r="133">
          <cell r="G133" t="str">
            <v>0132</v>
          </cell>
        </row>
        <row r="134">
          <cell r="G134" t="str">
            <v>0133</v>
          </cell>
        </row>
        <row r="135">
          <cell r="G135" t="str">
            <v>0134</v>
          </cell>
        </row>
        <row r="136">
          <cell r="G136" t="str">
            <v>0135</v>
          </cell>
        </row>
        <row r="137">
          <cell r="G137" t="str">
            <v>0136</v>
          </cell>
        </row>
        <row r="138">
          <cell r="G138" t="str">
            <v>0137</v>
          </cell>
        </row>
        <row r="139">
          <cell r="G139" t="str">
            <v/>
          </cell>
        </row>
        <row r="140">
          <cell r="G140" t="str">
            <v/>
          </cell>
        </row>
        <row r="141">
          <cell r="G141" t="str">
            <v/>
          </cell>
        </row>
        <row r="142">
          <cell r="G142" t="str">
            <v/>
          </cell>
        </row>
        <row r="143">
          <cell r="G143" t="str">
            <v/>
          </cell>
        </row>
        <row r="144">
          <cell r="G144" t="str">
            <v/>
          </cell>
        </row>
        <row r="145">
          <cell r="G145" t="str">
            <v/>
          </cell>
        </row>
        <row r="146">
          <cell r="G146" t="str">
            <v/>
          </cell>
        </row>
        <row r="147">
          <cell r="G147" t="str">
            <v/>
          </cell>
        </row>
        <row r="148">
          <cell r="G148" t="str">
            <v/>
          </cell>
        </row>
        <row r="149">
          <cell r="G149" t="str">
            <v/>
          </cell>
        </row>
        <row r="150">
          <cell r="G150" t="str">
            <v/>
          </cell>
        </row>
        <row r="151">
          <cell r="G151" t="str">
            <v/>
          </cell>
        </row>
        <row r="152">
          <cell r="G152" t="str">
            <v/>
          </cell>
        </row>
        <row r="153">
          <cell r="G153" t="str">
            <v/>
          </cell>
        </row>
        <row r="154">
          <cell r="G154" t="str">
            <v/>
          </cell>
        </row>
        <row r="155">
          <cell r="G155" t="str">
            <v/>
          </cell>
        </row>
        <row r="156">
          <cell r="G156" t="str">
            <v/>
          </cell>
        </row>
        <row r="157">
          <cell r="G157" t="str">
            <v/>
          </cell>
        </row>
        <row r="158">
          <cell r="G158" t="str">
            <v/>
          </cell>
        </row>
        <row r="159">
          <cell r="G159" t="str">
            <v/>
          </cell>
        </row>
        <row r="160">
          <cell r="G160" t="str">
            <v/>
          </cell>
        </row>
        <row r="161">
          <cell r="G161" t="str">
            <v/>
          </cell>
        </row>
        <row r="162">
          <cell r="G162" t="str">
            <v/>
          </cell>
        </row>
        <row r="163">
          <cell r="G163" t="str">
            <v/>
          </cell>
        </row>
        <row r="164">
          <cell r="G164" t="str">
            <v/>
          </cell>
        </row>
        <row r="165">
          <cell r="G165" t="str">
            <v/>
          </cell>
        </row>
        <row r="166">
          <cell r="G166" t="str">
            <v/>
          </cell>
        </row>
        <row r="167">
          <cell r="G167" t="str">
            <v/>
          </cell>
        </row>
        <row r="168">
          <cell r="G168" t="str">
            <v/>
          </cell>
        </row>
        <row r="169">
          <cell r="G169" t="str">
            <v/>
          </cell>
        </row>
        <row r="170">
          <cell r="G170" t="str">
            <v/>
          </cell>
        </row>
        <row r="171">
          <cell r="G171" t="str">
            <v/>
          </cell>
        </row>
        <row r="172">
          <cell r="G172" t="str">
            <v/>
          </cell>
        </row>
        <row r="173">
          <cell r="G173" t="str">
            <v/>
          </cell>
        </row>
        <row r="174">
          <cell r="G174" t="str">
            <v/>
          </cell>
        </row>
        <row r="175">
          <cell r="G175" t="str">
            <v/>
          </cell>
        </row>
        <row r="176">
          <cell r="G176" t="str">
            <v/>
          </cell>
        </row>
        <row r="177">
          <cell r="G177" t="str">
            <v/>
          </cell>
        </row>
        <row r="178">
          <cell r="G178" t="str">
            <v/>
          </cell>
        </row>
        <row r="179">
          <cell r="G179" t="str">
            <v/>
          </cell>
        </row>
        <row r="180">
          <cell r="G180" t="str">
            <v/>
          </cell>
        </row>
        <row r="181">
          <cell r="G181" t="str">
            <v/>
          </cell>
        </row>
        <row r="182">
          <cell r="G182" t="str">
            <v/>
          </cell>
        </row>
        <row r="183">
          <cell r="G183" t="str">
            <v/>
          </cell>
        </row>
        <row r="184">
          <cell r="G184" t="str">
            <v/>
          </cell>
        </row>
        <row r="185">
          <cell r="G185" t="str">
            <v/>
          </cell>
        </row>
        <row r="186">
          <cell r="G186" t="str">
            <v/>
          </cell>
        </row>
        <row r="187">
          <cell r="G187" t="str">
            <v/>
          </cell>
        </row>
        <row r="188">
          <cell r="G188" t="str">
            <v/>
          </cell>
        </row>
        <row r="189">
          <cell r="G189" t="str">
            <v/>
          </cell>
        </row>
        <row r="190">
          <cell r="G190" t="str">
            <v/>
          </cell>
        </row>
        <row r="191">
          <cell r="G191" t="str">
            <v/>
          </cell>
        </row>
        <row r="192">
          <cell r="G192" t="str">
            <v/>
          </cell>
        </row>
        <row r="193">
          <cell r="G193" t="str">
            <v/>
          </cell>
        </row>
        <row r="194">
          <cell r="G194" t="str">
            <v/>
          </cell>
        </row>
        <row r="195">
          <cell r="G195" t="str">
            <v/>
          </cell>
        </row>
        <row r="196">
          <cell r="G196" t="str">
            <v/>
          </cell>
        </row>
        <row r="197">
          <cell r="G197" t="str">
            <v/>
          </cell>
        </row>
        <row r="198">
          <cell r="G198" t="str">
            <v/>
          </cell>
        </row>
        <row r="199">
          <cell r="G199" t="str">
            <v/>
          </cell>
        </row>
        <row r="200">
          <cell r="G200" t="str">
            <v/>
          </cell>
        </row>
        <row r="201">
          <cell r="G201" t="str">
            <v/>
          </cell>
        </row>
        <row r="202">
          <cell r="G202" t="str">
            <v/>
          </cell>
        </row>
        <row r="203">
          <cell r="G203" t="str">
            <v/>
          </cell>
        </row>
        <row r="204">
          <cell r="G204" t="str">
            <v/>
          </cell>
        </row>
        <row r="205">
          <cell r="G205" t="str">
            <v/>
          </cell>
        </row>
        <row r="206">
          <cell r="G206" t="str">
            <v/>
          </cell>
        </row>
        <row r="207">
          <cell r="G207" t="str">
            <v/>
          </cell>
        </row>
        <row r="208">
          <cell r="G208" t="str">
            <v/>
          </cell>
        </row>
        <row r="209">
          <cell r="G209" t="str">
            <v/>
          </cell>
        </row>
        <row r="210">
          <cell r="G210" t="str">
            <v/>
          </cell>
        </row>
        <row r="211">
          <cell r="G211" t="str">
            <v/>
          </cell>
        </row>
        <row r="212">
          <cell r="G212" t="str">
            <v/>
          </cell>
        </row>
        <row r="213">
          <cell r="G213" t="str">
            <v/>
          </cell>
        </row>
        <row r="214">
          <cell r="G214" t="str">
            <v/>
          </cell>
        </row>
        <row r="215">
          <cell r="G215" t="str">
            <v/>
          </cell>
        </row>
        <row r="216">
          <cell r="G216" t="str">
            <v/>
          </cell>
        </row>
        <row r="217">
          <cell r="G217" t="str">
            <v/>
          </cell>
        </row>
        <row r="218">
          <cell r="G218" t="str">
            <v/>
          </cell>
        </row>
        <row r="219">
          <cell r="G219" t="str">
            <v/>
          </cell>
        </row>
        <row r="220">
          <cell r="G220" t="str">
            <v/>
          </cell>
        </row>
        <row r="221">
          <cell r="G221" t="str">
            <v/>
          </cell>
        </row>
        <row r="222">
          <cell r="G222" t="str">
            <v/>
          </cell>
        </row>
        <row r="223">
          <cell r="G223" t="str">
            <v/>
          </cell>
        </row>
        <row r="224">
          <cell r="G224" t="str">
            <v/>
          </cell>
        </row>
        <row r="225">
          <cell r="G225" t="str">
            <v/>
          </cell>
        </row>
        <row r="226">
          <cell r="G226" t="str">
            <v/>
          </cell>
        </row>
        <row r="227">
          <cell r="G227" t="str">
            <v/>
          </cell>
        </row>
        <row r="228">
          <cell r="G228" t="str">
            <v/>
          </cell>
        </row>
        <row r="229">
          <cell r="G229" t="str">
            <v/>
          </cell>
        </row>
        <row r="230">
          <cell r="G230" t="str">
            <v/>
          </cell>
        </row>
        <row r="231">
          <cell r="G231" t="str">
            <v/>
          </cell>
        </row>
        <row r="232">
          <cell r="G232" t="str">
            <v/>
          </cell>
        </row>
        <row r="233">
          <cell r="G233" t="str">
            <v/>
          </cell>
        </row>
        <row r="234">
          <cell r="G234" t="str">
            <v/>
          </cell>
        </row>
        <row r="235">
          <cell r="G235" t="str">
            <v/>
          </cell>
        </row>
        <row r="236">
          <cell r="G236" t="str">
            <v/>
          </cell>
        </row>
        <row r="237">
          <cell r="G237" t="str">
            <v/>
          </cell>
        </row>
        <row r="238">
          <cell r="G238" t="str">
            <v/>
          </cell>
        </row>
        <row r="239">
          <cell r="G239" t="str">
            <v/>
          </cell>
        </row>
        <row r="240">
          <cell r="G240" t="str">
            <v/>
          </cell>
        </row>
        <row r="241">
          <cell r="G241" t="str">
            <v/>
          </cell>
        </row>
        <row r="242">
          <cell r="G242" t="str">
            <v/>
          </cell>
        </row>
        <row r="243">
          <cell r="G243" t="str">
            <v/>
          </cell>
        </row>
        <row r="244">
          <cell r="G244" t="str">
            <v/>
          </cell>
        </row>
        <row r="245">
          <cell r="G245" t="str">
            <v/>
          </cell>
        </row>
        <row r="246">
          <cell r="G246" t="str">
            <v/>
          </cell>
        </row>
        <row r="247">
          <cell r="G247" t="str">
            <v/>
          </cell>
        </row>
        <row r="248">
          <cell r="G248" t="str">
            <v/>
          </cell>
        </row>
        <row r="249">
          <cell r="G249" t="str">
            <v/>
          </cell>
        </row>
        <row r="250">
          <cell r="G250" t="str">
            <v/>
          </cell>
        </row>
        <row r="251">
          <cell r="G251" t="str">
            <v/>
          </cell>
        </row>
        <row r="252">
          <cell r="G252" t="str">
            <v/>
          </cell>
        </row>
        <row r="253">
          <cell r="G253" t="str">
            <v/>
          </cell>
        </row>
        <row r="254">
          <cell r="G254" t="str">
            <v/>
          </cell>
        </row>
        <row r="255">
          <cell r="G255" t="str">
            <v/>
          </cell>
        </row>
        <row r="256">
          <cell r="G256" t="str">
            <v/>
          </cell>
        </row>
        <row r="257">
          <cell r="G257" t="str">
            <v/>
          </cell>
        </row>
        <row r="258">
          <cell r="G258" t="str">
            <v/>
          </cell>
        </row>
        <row r="259">
          <cell r="G259" t="str">
            <v/>
          </cell>
        </row>
        <row r="260">
          <cell r="G260" t="str">
            <v/>
          </cell>
        </row>
        <row r="261">
          <cell r="G261" t="str">
            <v/>
          </cell>
        </row>
        <row r="262">
          <cell r="G262" t="str">
            <v/>
          </cell>
        </row>
        <row r="263">
          <cell r="G263" t="str">
            <v/>
          </cell>
        </row>
        <row r="264">
          <cell r="G264" t="str">
            <v/>
          </cell>
        </row>
        <row r="265">
          <cell r="G265" t="str">
            <v/>
          </cell>
        </row>
        <row r="266">
          <cell r="G266" t="str">
            <v/>
          </cell>
        </row>
        <row r="267">
          <cell r="G267" t="str">
            <v/>
          </cell>
        </row>
        <row r="268">
          <cell r="G268" t="str">
            <v/>
          </cell>
        </row>
        <row r="269">
          <cell r="G269" t="str">
            <v/>
          </cell>
        </row>
        <row r="270">
          <cell r="G270" t="str">
            <v/>
          </cell>
        </row>
        <row r="271">
          <cell r="G271" t="str">
            <v/>
          </cell>
        </row>
        <row r="272">
          <cell r="G272" t="str">
            <v/>
          </cell>
        </row>
        <row r="273">
          <cell r="G273" t="str">
            <v/>
          </cell>
        </row>
        <row r="274">
          <cell r="G274" t="str">
            <v/>
          </cell>
        </row>
        <row r="275">
          <cell r="G275" t="str">
            <v/>
          </cell>
        </row>
        <row r="276">
          <cell r="G276" t="str">
            <v/>
          </cell>
        </row>
        <row r="277">
          <cell r="G277" t="str">
            <v/>
          </cell>
        </row>
        <row r="278">
          <cell r="G278" t="str">
            <v/>
          </cell>
        </row>
        <row r="279">
          <cell r="G279" t="str">
            <v/>
          </cell>
        </row>
        <row r="280">
          <cell r="G280" t="str">
            <v/>
          </cell>
        </row>
        <row r="281">
          <cell r="G281" t="str">
            <v/>
          </cell>
        </row>
        <row r="282">
          <cell r="G282" t="str">
            <v/>
          </cell>
        </row>
        <row r="283">
          <cell r="G283" t="str">
            <v/>
          </cell>
        </row>
        <row r="284">
          <cell r="G284" t="str">
            <v/>
          </cell>
        </row>
        <row r="285">
          <cell r="G285" t="str">
            <v/>
          </cell>
        </row>
        <row r="286">
          <cell r="G286" t="str">
            <v/>
          </cell>
        </row>
        <row r="287">
          <cell r="G287" t="str">
            <v/>
          </cell>
        </row>
        <row r="288">
          <cell r="G288" t="str">
            <v/>
          </cell>
        </row>
        <row r="289">
          <cell r="G289" t="str">
            <v/>
          </cell>
        </row>
        <row r="290">
          <cell r="G290" t="str">
            <v/>
          </cell>
        </row>
        <row r="291">
          <cell r="G291" t="str">
            <v/>
          </cell>
        </row>
        <row r="292">
          <cell r="G292" t="str">
            <v/>
          </cell>
        </row>
        <row r="293">
          <cell r="G293" t="str">
            <v/>
          </cell>
        </row>
        <row r="294">
          <cell r="G294" t="str">
            <v/>
          </cell>
        </row>
        <row r="295">
          <cell r="G295" t="str">
            <v/>
          </cell>
        </row>
        <row r="296">
          <cell r="G296" t="str">
            <v/>
          </cell>
        </row>
        <row r="297">
          <cell r="G297" t="str">
            <v/>
          </cell>
        </row>
        <row r="298">
          <cell r="G298" t="str">
            <v/>
          </cell>
        </row>
        <row r="299">
          <cell r="G299" t="str">
            <v/>
          </cell>
        </row>
        <row r="300">
          <cell r="G300" t="str">
            <v/>
          </cell>
        </row>
        <row r="301">
          <cell r="G301" t="str">
            <v/>
          </cell>
        </row>
        <row r="302">
          <cell r="G302" t="str">
            <v/>
          </cell>
        </row>
        <row r="303">
          <cell r="G303" t="str">
            <v/>
          </cell>
        </row>
        <row r="304">
          <cell r="G304" t="str">
            <v/>
          </cell>
        </row>
        <row r="305">
          <cell r="G305" t="str">
            <v/>
          </cell>
        </row>
        <row r="306">
          <cell r="G306" t="str">
            <v/>
          </cell>
        </row>
        <row r="307">
          <cell r="G307" t="str">
            <v/>
          </cell>
        </row>
        <row r="308">
          <cell r="G308" t="str">
            <v/>
          </cell>
        </row>
        <row r="309">
          <cell r="G309" t="str">
            <v/>
          </cell>
        </row>
        <row r="310">
          <cell r="G310" t="str">
            <v/>
          </cell>
        </row>
        <row r="311">
          <cell r="G311" t="str">
            <v/>
          </cell>
        </row>
        <row r="312">
          <cell r="G312" t="str">
            <v/>
          </cell>
        </row>
        <row r="313">
          <cell r="G313" t="str">
            <v/>
          </cell>
        </row>
        <row r="314">
          <cell r="G314" t="str">
            <v/>
          </cell>
        </row>
        <row r="315">
          <cell r="G315" t="str">
            <v/>
          </cell>
        </row>
        <row r="316">
          <cell r="G316" t="str">
            <v/>
          </cell>
        </row>
        <row r="317">
          <cell r="G317" t="str">
            <v/>
          </cell>
        </row>
        <row r="318">
          <cell r="G318" t="str">
            <v/>
          </cell>
        </row>
        <row r="319">
          <cell r="G319" t="str">
            <v/>
          </cell>
        </row>
        <row r="320">
          <cell r="G320" t="str">
            <v/>
          </cell>
        </row>
        <row r="321">
          <cell r="G321" t="str">
            <v/>
          </cell>
        </row>
        <row r="322">
          <cell r="G322" t="str">
            <v/>
          </cell>
        </row>
        <row r="323">
          <cell r="G323" t="str">
            <v/>
          </cell>
        </row>
        <row r="324">
          <cell r="G324" t="str">
            <v/>
          </cell>
        </row>
        <row r="325">
          <cell r="G325" t="str">
            <v/>
          </cell>
        </row>
        <row r="326">
          <cell r="G326" t="str">
            <v/>
          </cell>
        </row>
        <row r="327">
          <cell r="G327" t="str">
            <v/>
          </cell>
        </row>
        <row r="328">
          <cell r="G328" t="str">
            <v/>
          </cell>
        </row>
        <row r="329">
          <cell r="G329" t="str">
            <v/>
          </cell>
        </row>
        <row r="330">
          <cell r="G330" t="str">
            <v/>
          </cell>
        </row>
        <row r="331">
          <cell r="G331" t="str">
            <v/>
          </cell>
        </row>
        <row r="332">
          <cell r="G332" t="str">
            <v/>
          </cell>
        </row>
        <row r="333">
          <cell r="G333" t="str">
            <v/>
          </cell>
        </row>
        <row r="334">
          <cell r="G334" t="str">
            <v/>
          </cell>
        </row>
        <row r="335">
          <cell r="G335" t="str">
            <v/>
          </cell>
        </row>
        <row r="336">
          <cell r="G336" t="str">
            <v/>
          </cell>
        </row>
        <row r="337">
          <cell r="G337" t="str">
            <v/>
          </cell>
        </row>
        <row r="338">
          <cell r="G338" t="str">
            <v/>
          </cell>
        </row>
        <row r="339">
          <cell r="G339" t="str">
            <v/>
          </cell>
        </row>
        <row r="340">
          <cell r="G340" t="str">
            <v/>
          </cell>
        </row>
        <row r="341">
          <cell r="G341" t="str">
            <v/>
          </cell>
        </row>
        <row r="342">
          <cell r="G342" t="str">
            <v/>
          </cell>
        </row>
        <row r="343">
          <cell r="G343" t="str">
            <v/>
          </cell>
        </row>
        <row r="344">
          <cell r="G344" t="str">
            <v/>
          </cell>
        </row>
        <row r="345">
          <cell r="G345" t="str">
            <v/>
          </cell>
        </row>
        <row r="346">
          <cell r="G346" t="str">
            <v/>
          </cell>
        </row>
        <row r="347">
          <cell r="G347" t="str">
            <v/>
          </cell>
        </row>
        <row r="348">
          <cell r="G348" t="str">
            <v/>
          </cell>
        </row>
        <row r="349">
          <cell r="G349" t="str">
            <v/>
          </cell>
        </row>
        <row r="350">
          <cell r="G350" t="str">
            <v/>
          </cell>
        </row>
        <row r="351">
          <cell r="G351" t="str">
            <v/>
          </cell>
        </row>
        <row r="352">
          <cell r="G352" t="str">
            <v/>
          </cell>
        </row>
        <row r="353">
          <cell r="G353" t="str">
            <v/>
          </cell>
        </row>
        <row r="354">
          <cell r="G354" t="str">
            <v/>
          </cell>
        </row>
        <row r="355">
          <cell r="G355" t="str">
            <v/>
          </cell>
        </row>
        <row r="356">
          <cell r="G356" t="str">
            <v/>
          </cell>
        </row>
        <row r="357">
          <cell r="G357" t="str">
            <v/>
          </cell>
        </row>
        <row r="358">
          <cell r="G358" t="str">
            <v/>
          </cell>
        </row>
        <row r="359">
          <cell r="G359" t="str">
            <v/>
          </cell>
        </row>
        <row r="360">
          <cell r="G360" t="str">
            <v/>
          </cell>
        </row>
        <row r="361">
          <cell r="G361" t="str">
            <v/>
          </cell>
        </row>
        <row r="362">
          <cell r="G362" t="str">
            <v/>
          </cell>
        </row>
        <row r="363">
          <cell r="G363" t="str">
            <v/>
          </cell>
        </row>
        <row r="364">
          <cell r="G364" t="str">
            <v/>
          </cell>
        </row>
        <row r="365">
          <cell r="G365" t="str">
            <v/>
          </cell>
        </row>
        <row r="366">
          <cell r="G366" t="str">
            <v/>
          </cell>
        </row>
        <row r="367">
          <cell r="G367" t="str">
            <v/>
          </cell>
        </row>
        <row r="368">
          <cell r="G368" t="str">
            <v/>
          </cell>
        </row>
        <row r="369">
          <cell r="G369" t="str">
            <v/>
          </cell>
        </row>
        <row r="370">
          <cell r="G370" t="str">
            <v/>
          </cell>
        </row>
        <row r="371">
          <cell r="G371" t="str">
            <v/>
          </cell>
        </row>
        <row r="372">
          <cell r="G372" t="str">
            <v/>
          </cell>
        </row>
        <row r="373">
          <cell r="G373" t="str">
            <v/>
          </cell>
        </row>
        <row r="374">
          <cell r="G374" t="str">
            <v/>
          </cell>
        </row>
        <row r="375">
          <cell r="G375" t="str">
            <v/>
          </cell>
        </row>
        <row r="376">
          <cell r="G376" t="str">
            <v/>
          </cell>
        </row>
        <row r="377">
          <cell r="G377" t="str">
            <v/>
          </cell>
        </row>
        <row r="378">
          <cell r="G378" t="str">
            <v/>
          </cell>
        </row>
        <row r="379">
          <cell r="G379" t="str">
            <v/>
          </cell>
        </row>
        <row r="380">
          <cell r="G380" t="str">
            <v/>
          </cell>
        </row>
        <row r="381">
          <cell r="G381" t="str">
            <v/>
          </cell>
        </row>
        <row r="382">
          <cell r="G382" t="str">
            <v/>
          </cell>
        </row>
        <row r="383">
          <cell r="G383" t="str">
            <v/>
          </cell>
        </row>
        <row r="384">
          <cell r="G384" t="str">
            <v/>
          </cell>
        </row>
        <row r="385">
          <cell r="G385" t="str">
            <v/>
          </cell>
        </row>
        <row r="386">
          <cell r="G386" t="str">
            <v/>
          </cell>
        </row>
        <row r="387">
          <cell r="G387" t="str">
            <v/>
          </cell>
        </row>
        <row r="388">
          <cell r="G388" t="str">
            <v/>
          </cell>
        </row>
        <row r="389">
          <cell r="G389" t="str">
            <v/>
          </cell>
        </row>
        <row r="390">
          <cell r="G390" t="str">
            <v/>
          </cell>
        </row>
        <row r="391">
          <cell r="G391" t="str">
            <v/>
          </cell>
        </row>
        <row r="392">
          <cell r="G392" t="str">
            <v/>
          </cell>
        </row>
        <row r="393">
          <cell r="G393" t="str">
            <v/>
          </cell>
        </row>
        <row r="394">
          <cell r="G394" t="str">
            <v/>
          </cell>
        </row>
        <row r="395">
          <cell r="G395" t="str">
            <v/>
          </cell>
        </row>
        <row r="396">
          <cell r="G396" t="str">
            <v/>
          </cell>
        </row>
        <row r="397">
          <cell r="G397" t="str">
            <v/>
          </cell>
        </row>
        <row r="398">
          <cell r="G398" t="str">
            <v/>
          </cell>
        </row>
        <row r="399">
          <cell r="G399" t="str">
            <v/>
          </cell>
        </row>
        <row r="400">
          <cell r="G400" t="str">
            <v/>
          </cell>
        </row>
        <row r="401">
          <cell r="G401" t="str">
            <v/>
          </cell>
        </row>
        <row r="402">
          <cell r="G402" t="str">
            <v/>
          </cell>
        </row>
        <row r="403">
          <cell r="G403" t="str">
            <v/>
          </cell>
        </row>
        <row r="404">
          <cell r="G404" t="str">
            <v/>
          </cell>
        </row>
        <row r="405">
          <cell r="G405" t="str">
            <v/>
          </cell>
        </row>
        <row r="406">
          <cell r="G406" t="str">
            <v/>
          </cell>
        </row>
        <row r="407">
          <cell r="G407" t="str">
            <v/>
          </cell>
        </row>
        <row r="408">
          <cell r="G408" t="str">
            <v/>
          </cell>
        </row>
        <row r="409">
          <cell r="G409" t="str">
            <v/>
          </cell>
        </row>
        <row r="410">
          <cell r="G410" t="str">
            <v/>
          </cell>
        </row>
        <row r="411">
          <cell r="G411" t="str">
            <v/>
          </cell>
        </row>
        <row r="412">
          <cell r="G412" t="str">
            <v/>
          </cell>
        </row>
        <row r="413">
          <cell r="G413" t="str">
            <v/>
          </cell>
        </row>
        <row r="414">
          <cell r="G414" t="str">
            <v/>
          </cell>
        </row>
        <row r="415">
          <cell r="G415" t="str">
            <v/>
          </cell>
        </row>
        <row r="416">
          <cell r="G416" t="str">
            <v/>
          </cell>
        </row>
        <row r="417">
          <cell r="G417" t="str">
            <v/>
          </cell>
        </row>
        <row r="418">
          <cell r="G418" t="str">
            <v/>
          </cell>
        </row>
        <row r="419">
          <cell r="G419" t="str">
            <v/>
          </cell>
        </row>
        <row r="420">
          <cell r="G420" t="str">
            <v/>
          </cell>
        </row>
        <row r="421">
          <cell r="G421" t="str">
            <v/>
          </cell>
        </row>
        <row r="422">
          <cell r="G422" t="str">
            <v/>
          </cell>
        </row>
        <row r="423">
          <cell r="G423" t="str">
            <v/>
          </cell>
        </row>
        <row r="424">
          <cell r="G424" t="str">
            <v/>
          </cell>
        </row>
        <row r="425">
          <cell r="G425" t="str">
            <v/>
          </cell>
        </row>
        <row r="426">
          <cell r="G426" t="str">
            <v/>
          </cell>
        </row>
        <row r="427">
          <cell r="G427" t="str">
            <v/>
          </cell>
        </row>
        <row r="428">
          <cell r="G428" t="str">
            <v/>
          </cell>
        </row>
        <row r="429">
          <cell r="G429" t="str">
            <v/>
          </cell>
        </row>
        <row r="430">
          <cell r="G430" t="str">
            <v/>
          </cell>
        </row>
        <row r="431">
          <cell r="G431" t="str">
            <v/>
          </cell>
        </row>
        <row r="432">
          <cell r="G432" t="str">
            <v/>
          </cell>
        </row>
        <row r="433">
          <cell r="G433" t="str">
            <v/>
          </cell>
        </row>
        <row r="434">
          <cell r="G434" t="str">
            <v/>
          </cell>
        </row>
        <row r="435">
          <cell r="G435" t="str">
            <v/>
          </cell>
        </row>
        <row r="436">
          <cell r="G436" t="str">
            <v/>
          </cell>
        </row>
        <row r="437">
          <cell r="G437" t="str">
            <v/>
          </cell>
        </row>
        <row r="438">
          <cell r="G438" t="str">
            <v/>
          </cell>
        </row>
        <row r="439">
          <cell r="G439" t="str">
            <v/>
          </cell>
        </row>
        <row r="440">
          <cell r="G440" t="str">
            <v/>
          </cell>
        </row>
        <row r="441">
          <cell r="G441" t="str">
            <v/>
          </cell>
        </row>
        <row r="442">
          <cell r="G442" t="str">
            <v/>
          </cell>
        </row>
        <row r="443">
          <cell r="G443" t="str">
            <v/>
          </cell>
        </row>
        <row r="444">
          <cell r="G444" t="str">
            <v/>
          </cell>
        </row>
        <row r="445">
          <cell r="G445" t="str">
            <v/>
          </cell>
        </row>
        <row r="446">
          <cell r="G446" t="str">
            <v/>
          </cell>
        </row>
        <row r="447">
          <cell r="G447" t="str">
            <v/>
          </cell>
        </row>
        <row r="448">
          <cell r="G448" t="str">
            <v/>
          </cell>
        </row>
        <row r="449">
          <cell r="G449" t="str">
            <v/>
          </cell>
        </row>
        <row r="450">
          <cell r="G450" t="str">
            <v/>
          </cell>
        </row>
        <row r="451">
          <cell r="G451" t="str">
            <v/>
          </cell>
        </row>
        <row r="452">
          <cell r="G452" t="str">
            <v/>
          </cell>
        </row>
        <row r="453">
          <cell r="G453" t="str">
            <v/>
          </cell>
        </row>
        <row r="454">
          <cell r="G454" t="str">
            <v/>
          </cell>
        </row>
        <row r="455">
          <cell r="G455" t="str">
            <v/>
          </cell>
        </row>
        <row r="456">
          <cell r="G456" t="str">
            <v/>
          </cell>
        </row>
        <row r="457">
          <cell r="G457" t="str">
            <v/>
          </cell>
        </row>
        <row r="458">
          <cell r="G458" t="str">
            <v/>
          </cell>
        </row>
        <row r="459">
          <cell r="G459" t="str">
            <v/>
          </cell>
        </row>
        <row r="460">
          <cell r="G460" t="str">
            <v/>
          </cell>
        </row>
        <row r="461">
          <cell r="G461" t="str">
            <v/>
          </cell>
        </row>
        <row r="462">
          <cell r="G462" t="str">
            <v/>
          </cell>
        </row>
        <row r="463">
          <cell r="G463" t="str">
            <v/>
          </cell>
        </row>
        <row r="464">
          <cell r="G464" t="str">
            <v/>
          </cell>
        </row>
        <row r="465">
          <cell r="G465" t="str">
            <v/>
          </cell>
        </row>
        <row r="466">
          <cell r="G466" t="str">
            <v/>
          </cell>
        </row>
        <row r="467">
          <cell r="G467" t="str">
            <v/>
          </cell>
        </row>
        <row r="468">
          <cell r="G468" t="str">
            <v/>
          </cell>
        </row>
        <row r="469">
          <cell r="G469" t="str">
            <v/>
          </cell>
        </row>
        <row r="470">
          <cell r="G470" t="str">
            <v/>
          </cell>
        </row>
        <row r="471">
          <cell r="G471" t="str">
            <v/>
          </cell>
        </row>
        <row r="472">
          <cell r="G472" t="str">
            <v/>
          </cell>
        </row>
        <row r="473">
          <cell r="G473" t="str">
            <v/>
          </cell>
        </row>
        <row r="474">
          <cell r="G474" t="str">
            <v/>
          </cell>
        </row>
        <row r="475">
          <cell r="G475" t="str">
            <v/>
          </cell>
        </row>
        <row r="476">
          <cell r="G476" t="str">
            <v/>
          </cell>
        </row>
        <row r="477">
          <cell r="G477" t="str">
            <v/>
          </cell>
        </row>
        <row r="478">
          <cell r="G478" t="str">
            <v/>
          </cell>
        </row>
        <row r="479">
          <cell r="G479" t="str">
            <v/>
          </cell>
        </row>
        <row r="480">
          <cell r="G480" t="str">
            <v/>
          </cell>
        </row>
        <row r="481">
          <cell r="G481" t="str">
            <v/>
          </cell>
        </row>
        <row r="482">
          <cell r="G482" t="str">
            <v/>
          </cell>
        </row>
        <row r="483">
          <cell r="G483" t="str">
            <v/>
          </cell>
        </row>
        <row r="484">
          <cell r="G484" t="str">
            <v/>
          </cell>
        </row>
        <row r="485">
          <cell r="G485" t="str">
            <v/>
          </cell>
        </row>
        <row r="486">
          <cell r="G486" t="str">
            <v/>
          </cell>
        </row>
        <row r="487">
          <cell r="G487" t="str">
            <v/>
          </cell>
        </row>
        <row r="488">
          <cell r="G488" t="str">
            <v/>
          </cell>
        </row>
        <row r="489">
          <cell r="G489" t="str">
            <v/>
          </cell>
        </row>
        <row r="490">
          <cell r="G490" t="str">
            <v/>
          </cell>
        </row>
        <row r="491">
          <cell r="G491" t="str">
            <v/>
          </cell>
        </row>
        <row r="492">
          <cell r="G492" t="str">
            <v/>
          </cell>
        </row>
        <row r="493">
          <cell r="G493" t="str">
            <v/>
          </cell>
        </row>
        <row r="494">
          <cell r="G494" t="str">
            <v/>
          </cell>
        </row>
        <row r="495">
          <cell r="G495" t="str">
            <v/>
          </cell>
        </row>
        <row r="496">
          <cell r="G496" t="str">
            <v/>
          </cell>
        </row>
        <row r="497">
          <cell r="G497" t="str">
            <v/>
          </cell>
        </row>
        <row r="498">
          <cell r="G498" t="str">
            <v/>
          </cell>
        </row>
        <row r="499">
          <cell r="G499" t="str">
            <v/>
          </cell>
        </row>
        <row r="500">
          <cell r="G500" t="str">
            <v/>
          </cell>
        </row>
        <row r="501">
          <cell r="G501" t="str">
            <v/>
          </cell>
        </row>
        <row r="502">
          <cell r="G502" t="str">
            <v/>
          </cell>
        </row>
      </sheetData>
      <sheetData sheetId="3">
        <row r="3">
          <cell r="G3" t="str">
            <v>SECRETARÍA DE EDUCACIÓN</v>
          </cell>
        </row>
        <row r="8">
          <cell r="G8" t="str">
            <v>SECRETARÍA DE EDUCACIÓN</v>
          </cell>
        </row>
        <row r="10">
          <cell r="G10" t="str">
            <v>SECRETARÍA DE EDUCACIÓN</v>
          </cell>
        </row>
        <row r="11">
          <cell r="G11" t="str">
            <v>SECRETARÍA DE EDUCACIÓN</v>
          </cell>
        </row>
        <row r="13">
          <cell r="G13" t="str">
            <v>SECRETARÍA DE EDUCACIÓN</v>
          </cell>
        </row>
        <row r="15">
          <cell r="G15" t="str">
            <v>SECRETARÍA DE EDUCACIÓN</v>
          </cell>
        </row>
        <row r="17">
          <cell r="G17" t="str">
            <v>SECRETARÍA DE DESARROLLO SOCIAL</v>
          </cell>
        </row>
        <row r="18">
          <cell r="G18" t="str">
            <v>SECRETARÍA DE DESARROLLO SOCIAL</v>
          </cell>
        </row>
        <row r="19">
          <cell r="G19" t="str">
            <v>SECRETARÍA DE DESARROLLO SOCIAL</v>
          </cell>
        </row>
        <row r="20">
          <cell r="G20" t="str">
            <v>SECRETARÍA DE DESARROLLO SOCIAL</v>
          </cell>
        </row>
        <row r="21">
          <cell r="G21" t="str">
            <v>SECRETARÍA DE LA MUJER</v>
          </cell>
        </row>
        <row r="22">
          <cell r="G22" t="str">
            <v>SECRETARÍA DE DESARROLLO SOCIAL</v>
          </cell>
        </row>
        <row r="23">
          <cell r="G23" t="str">
            <v>SECRETARÍA DE DESARROLLO SOCIAL</v>
          </cell>
        </row>
        <row r="25">
          <cell r="G25" t="str">
            <v>SECRETARÍA DE LAS TIC Y COMPETITIVIDAD</v>
          </cell>
        </row>
        <row r="26">
          <cell r="G26" t="str">
            <v>SECRETARÍA DE DESARROLLO SOCIAL</v>
          </cell>
        </row>
        <row r="27">
          <cell r="G27" t="str">
            <v>SECRETARÍA DE DESARROLLO SOCIAL</v>
          </cell>
        </row>
        <row r="28">
          <cell r="G28" t="str">
            <v>SECRETARÍA DE DESARROLLO SOCIAL</v>
          </cell>
        </row>
        <row r="29">
          <cell r="G29" t="str">
            <v>SECRETARÍA DE GOBIERNO</v>
          </cell>
        </row>
        <row r="30">
          <cell r="G30" t="str">
            <v>SECRETARÍA DE LA MUJER</v>
          </cell>
        </row>
        <row r="31">
          <cell r="G31" t="str">
            <v>SECRETARÍA DE GOBIERNO</v>
          </cell>
        </row>
        <row r="32">
          <cell r="G32" t="str">
            <v>SECRETARIA DEL DEPORTE</v>
          </cell>
        </row>
        <row r="33">
          <cell r="G33" t="str">
            <v>SECRETARIA DEL DEPORTE</v>
          </cell>
        </row>
        <row r="34">
          <cell r="G34" t="str">
            <v>SECRETARIA DEL DEPORTE</v>
          </cell>
        </row>
        <row r="35">
          <cell r="G35" t="str">
            <v>SECRETARIA DEL DEPORTE</v>
          </cell>
        </row>
        <row r="36">
          <cell r="G36" t="str">
            <v>SECRETARIA DEL DEPORTE</v>
          </cell>
        </row>
        <row r="37">
          <cell r="G37" t="str">
            <v>SECRETARIA DEL DEPORTE</v>
          </cell>
        </row>
        <row r="38">
          <cell r="G38" t="str">
            <v>SECRETARÍA DE TRANSITO Y TRANSPORTE</v>
          </cell>
        </row>
        <row r="40">
          <cell r="G40" t="str">
            <v>SECRETARÍA DE TRANSITO Y TRANSPORTE</v>
          </cell>
        </row>
        <row r="41">
          <cell r="G41" t="str">
            <v>SECRETARÍA DE TRANSITO Y TRANSPORTE</v>
          </cell>
        </row>
        <row r="49">
          <cell r="G49" t="str">
            <v>SECRETARÍA DE SERVICIOS ADMINISTRATIVOS</v>
          </cell>
        </row>
        <row r="51">
          <cell r="G51" t="str">
            <v>SECRETARÍA DE SALUD</v>
          </cell>
        </row>
        <row r="58">
          <cell r="G58" t="str">
            <v>SECRETARÍA DE SALUD</v>
          </cell>
        </row>
        <row r="60">
          <cell r="G60" t="str">
            <v>SECRETARÍA DE LAS TIC Y COMPETITIVIDAD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ow r="3">
          <cell r="G3" t="str">
            <v>1. Fin de la pobreza</v>
          </cell>
          <cell r="K3" t="str">
            <v>Mantenimiento</v>
          </cell>
        </row>
        <row r="4">
          <cell r="B4" t="str">
            <v>Educación</v>
          </cell>
          <cell r="C4" t="str">
            <v>A.1</v>
          </cell>
          <cell r="G4" t="str">
            <v>2. Hambre cero</v>
          </cell>
          <cell r="K4" t="str">
            <v>Reducción</v>
          </cell>
        </row>
        <row r="5">
          <cell r="B5" t="str">
            <v>Salud</v>
          </cell>
          <cell r="C5" t="str">
            <v>A.2</v>
          </cell>
          <cell r="G5" t="str">
            <v>3. Salud y bienestar</v>
          </cell>
          <cell r="K5" t="str">
            <v>Incremento</v>
          </cell>
        </row>
        <row r="6">
          <cell r="B6" t="str">
            <v>APSB</v>
          </cell>
          <cell r="C6" t="str">
            <v>A.3</v>
          </cell>
          <cell r="G6" t="str">
            <v>4. Educación de calidad</v>
          </cell>
        </row>
        <row r="7">
          <cell r="B7" t="str">
            <v>Deporte y Recreación</v>
          </cell>
          <cell r="C7" t="str">
            <v>A.4</v>
          </cell>
          <cell r="G7" t="str">
            <v>5. Igualdad de género</v>
          </cell>
        </row>
        <row r="8">
          <cell r="B8" t="str">
            <v>Cultura</v>
          </cell>
          <cell r="C8" t="str">
            <v>A.5</v>
          </cell>
          <cell r="G8" t="str">
            <v>6. Agua limpia y saneamiento</v>
          </cell>
        </row>
        <row r="9">
          <cell r="B9" t="str">
            <v>Servicios Públicos</v>
          </cell>
          <cell r="C9" t="str">
            <v>A.6</v>
          </cell>
          <cell r="G9" t="str">
            <v>7. Energía Asequible y no contaminante</v>
          </cell>
        </row>
        <row r="10">
          <cell r="B10" t="str">
            <v>Vivienda</v>
          </cell>
          <cell r="C10" t="str">
            <v>A.7</v>
          </cell>
          <cell r="G10" t="str">
            <v>8. Trabajo decente y crecimiento económico</v>
          </cell>
        </row>
        <row r="11">
          <cell r="B11" t="str">
            <v>Agropecuario</v>
          </cell>
          <cell r="C11" t="str">
            <v>A.8</v>
          </cell>
          <cell r="G11" t="str">
            <v>9. Industria, innovación e infraestructura</v>
          </cell>
        </row>
        <row r="12">
          <cell r="B12" t="str">
            <v>Transporte</v>
          </cell>
          <cell r="C12" t="str">
            <v>A.9</v>
          </cell>
          <cell r="G12" t="str">
            <v>10. Reducción de las desigualdades</v>
          </cell>
        </row>
        <row r="13">
          <cell r="B13" t="str">
            <v>Ambiental</v>
          </cell>
          <cell r="C13" t="str">
            <v>A.10</v>
          </cell>
          <cell r="G13" t="str">
            <v>11. Ciudades y comunidades sostenibles</v>
          </cell>
        </row>
        <row r="14">
          <cell r="B14" t="str">
            <v>Centros de Reclusión</v>
          </cell>
          <cell r="C14" t="str">
            <v>A.11</v>
          </cell>
          <cell r="G14" t="str">
            <v>12. Producción y consumo responsables</v>
          </cell>
        </row>
        <row r="15">
          <cell r="B15" t="str">
            <v>Prevención y atención de desastres</v>
          </cell>
          <cell r="C15" t="str">
            <v>A.12</v>
          </cell>
          <cell r="G15" t="str">
            <v>13. Acción por el clima</v>
          </cell>
        </row>
        <row r="16">
          <cell r="B16" t="str">
            <v>Promoción del desarrollo</v>
          </cell>
          <cell r="C16" t="str">
            <v>A.13</v>
          </cell>
          <cell r="G16" t="str">
            <v>14. Vida Submarina</v>
          </cell>
        </row>
        <row r="17">
          <cell r="B17" t="str">
            <v>Atención a grupos vulnerables - promoción social</v>
          </cell>
          <cell r="C17" t="str">
            <v>A.14</v>
          </cell>
          <cell r="G17" t="str">
            <v>15. Vida de ecosistemas terrestres</v>
          </cell>
        </row>
        <row r="18">
          <cell r="B18" t="str">
            <v>Equipamiento </v>
          </cell>
          <cell r="C18" t="str">
            <v>A.15</v>
          </cell>
          <cell r="G18" t="str">
            <v>16. Paz, justicia e instituciones sólidas</v>
          </cell>
        </row>
        <row r="19">
          <cell r="B19" t="str">
            <v>Desarrollo comunitario</v>
          </cell>
          <cell r="C19" t="str">
            <v>A.16</v>
          </cell>
          <cell r="G19" t="str">
            <v>17. Alianzas para lograr los objetivos</v>
          </cell>
        </row>
        <row r="20">
          <cell r="B20" t="str">
            <v>Fortalecimiento institucional</v>
          </cell>
          <cell r="C20" t="str">
            <v>A.17</v>
          </cell>
        </row>
        <row r="21">
          <cell r="B21" t="str">
            <v>Justicia y seguridad</v>
          </cell>
          <cell r="C21" t="str">
            <v>A.18</v>
          </cell>
        </row>
      </sheetData>
      <sheetData sheetId="2">
        <row r="4">
          <cell r="D4" t="str">
            <v>fina</v>
          </cell>
        </row>
        <row r="5">
          <cell r="D5" t="str">
            <v>2. La cosa no es fácil pero siempre igual sobrevivimos</v>
          </cell>
        </row>
        <row r="6">
          <cell r="D6" t="str">
            <v>3. Vengo yo</v>
          </cell>
        </row>
        <row r="7">
          <cell r="D7" t="str">
            <v>4. Tenemo' la lluvia el frío el calor</v>
          </cell>
        </row>
        <row r="8">
          <cell r="D8" t="str">
            <v>5. Oye</v>
          </cell>
        </row>
        <row r="9">
          <cell r="D9" t="str">
            <v>6. Bye Bye</v>
          </cell>
        </row>
        <row r="10">
          <cell r="D10" t="str">
            <v>7. Quien es</v>
          </cell>
        </row>
        <row r="11">
          <cell r="D11" t="str">
            <v>8. el que te pone a brincar</v>
          </cell>
        </row>
        <row r="12">
          <cell r="D12" t="str">
            <v>9. el que te puede besar</v>
          </cell>
        </row>
        <row r="13">
          <cell r="D13" t="str">
            <v>10. quien esd</v>
          </cell>
        </row>
        <row r="14">
          <cell r="D14" t="str">
            <v>11. a ella le gusta</v>
          </cell>
        </row>
        <row r="15">
          <cell r="D15" t="str">
            <v>12. la gasolina</v>
          </cell>
        </row>
        <row r="16">
          <cell r="D16" t="str">
            <v>13. dame más</v>
          </cell>
        </row>
        <row r="17">
          <cell r="D17" t="str">
            <v>14. gasolina</v>
          </cell>
        </row>
        <row r="18">
          <cell r="D18" t="str">
            <v>15. Como le encanta la gasolina</v>
          </cell>
        </row>
        <row r="19">
          <cell r="D19" t="str">
            <v>16. dame más gasolina</v>
          </cell>
        </row>
        <row r="20">
          <cell r="D20" t="str">
            <v> </v>
          </cell>
        </row>
        <row r="21">
          <cell r="D21" t="str">
            <v> </v>
          </cell>
        </row>
        <row r="22">
          <cell r="D22" t="str">
            <v> </v>
          </cell>
        </row>
        <row r="23">
          <cell r="D23" t="str">
            <v> </v>
          </cell>
        </row>
        <row r="24">
          <cell r="D24" t="str">
            <v> </v>
          </cell>
        </row>
        <row r="25">
          <cell r="D25" t="str">
            <v> </v>
          </cell>
        </row>
        <row r="26">
          <cell r="D26" t="str">
            <v> </v>
          </cell>
        </row>
        <row r="27">
          <cell r="D27" t="str">
            <v> </v>
          </cell>
        </row>
        <row r="28">
          <cell r="D28" t="str">
            <v> </v>
          </cell>
        </row>
        <row r="29">
          <cell r="D29" t="str">
            <v> </v>
          </cell>
        </row>
        <row r="30">
          <cell r="D30" t="str">
            <v> </v>
          </cell>
        </row>
        <row r="31">
          <cell r="D31" t="str">
            <v> </v>
          </cell>
        </row>
        <row r="32">
          <cell r="D32" t="str">
            <v> </v>
          </cell>
        </row>
        <row r="33">
          <cell r="D33" t="str">
            <v> </v>
          </cell>
        </row>
        <row r="34">
          <cell r="D34" t="str">
            <v> </v>
          </cell>
        </row>
        <row r="35">
          <cell r="D35" t="str">
            <v> </v>
          </cell>
        </row>
        <row r="36">
          <cell r="D36" t="str">
            <v> </v>
          </cell>
        </row>
        <row r="37">
          <cell r="D37" t="str">
            <v> </v>
          </cell>
        </row>
        <row r="38">
          <cell r="D38" t="str">
            <v> </v>
          </cell>
        </row>
        <row r="39">
          <cell r="D39" t="str">
            <v> </v>
          </cell>
        </row>
        <row r="40">
          <cell r="D40" t="str">
            <v> </v>
          </cell>
        </row>
        <row r="41">
          <cell r="D41" t="str">
            <v> </v>
          </cell>
        </row>
        <row r="42">
          <cell r="D42" t="str">
            <v> </v>
          </cell>
        </row>
        <row r="43">
          <cell r="D43" t="str">
            <v> </v>
          </cell>
        </row>
        <row r="44">
          <cell r="D44" t="str">
            <v> </v>
          </cell>
        </row>
        <row r="45">
          <cell r="D45" t="str">
            <v> </v>
          </cell>
        </row>
        <row r="46">
          <cell r="D46" t="str">
            <v> </v>
          </cell>
        </row>
        <row r="47">
          <cell r="D47" t="str">
            <v> </v>
          </cell>
        </row>
        <row r="48">
          <cell r="D48" t="str">
            <v> </v>
          </cell>
        </row>
        <row r="49">
          <cell r="D49" t="str">
            <v> </v>
          </cell>
        </row>
        <row r="50">
          <cell r="D50" t="str">
            <v> </v>
          </cell>
        </row>
        <row r="51">
          <cell r="D51" t="str">
            <v> </v>
          </cell>
        </row>
        <row r="52">
          <cell r="D52" t="str">
            <v> </v>
          </cell>
        </row>
        <row r="53">
          <cell r="D5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4"/>
  <dimension ref="B1:W190"/>
  <sheetViews>
    <sheetView zoomScale="50" zoomScaleNormal="50" zoomScaleSheetLayoutView="42" zoomScalePageLayoutView="0" workbookViewId="0" topLeftCell="G1">
      <pane ySplit="2" topLeftCell="A162" activePane="bottomLeft" state="frozen"/>
      <selection pane="topLeft" activeCell="A1" sqref="A1"/>
      <selection pane="bottomLeft" activeCell="V175" sqref="V175"/>
    </sheetView>
  </sheetViews>
  <sheetFormatPr defaultColWidth="11.421875" defaultRowHeight="15"/>
  <cols>
    <col min="1" max="1" width="11.421875" style="11" customWidth="1"/>
    <col min="2" max="2" width="18.00390625" style="16" customWidth="1"/>
    <col min="3" max="3" width="55.8515625" style="54" customWidth="1"/>
    <col min="4" max="4" width="22.421875" style="55" customWidth="1"/>
    <col min="5" max="6" width="80.8515625" style="54" customWidth="1"/>
    <col min="7" max="7" width="26.421875" style="56" customWidth="1"/>
    <col min="8" max="11" width="22.421875" style="56" customWidth="1"/>
    <col min="12" max="12" width="26.421875" style="56" customWidth="1"/>
    <col min="13" max="15" width="22.421875" style="51" customWidth="1"/>
    <col min="16" max="16" width="25.28125" style="56" customWidth="1"/>
    <col min="17" max="18" width="22.421875" style="51" customWidth="1"/>
    <col min="19" max="19" width="22.421875" style="56" customWidth="1"/>
    <col min="20" max="20" width="28.7109375" style="56" customWidth="1"/>
    <col min="21" max="21" width="27.140625" style="56" customWidth="1"/>
    <col min="22" max="22" width="31.28125" style="54" customWidth="1"/>
    <col min="23" max="23" width="25.8515625" style="54" customWidth="1"/>
    <col min="24" max="16384" width="11.421875" style="11" customWidth="1"/>
  </cols>
  <sheetData>
    <row r="1" spans="2:23" ht="43.5" customHeight="1" thickBot="1">
      <c r="B1" s="1" t="s">
        <v>0</v>
      </c>
      <c r="C1" s="2"/>
      <c r="D1" s="2"/>
      <c r="E1" s="2"/>
      <c r="F1" s="3"/>
      <c r="G1" s="4" t="s">
        <v>1</v>
      </c>
      <c r="H1" s="5"/>
      <c r="I1" s="5"/>
      <c r="J1" s="5"/>
      <c r="K1" s="5"/>
      <c r="L1" s="6"/>
      <c r="M1" s="7"/>
      <c r="N1" s="8"/>
      <c r="O1" s="9"/>
      <c r="P1" s="10"/>
      <c r="Q1" s="7"/>
      <c r="R1" s="9"/>
      <c r="S1" s="4"/>
      <c r="T1" s="5"/>
      <c r="U1" s="5"/>
      <c r="V1" s="3"/>
      <c r="W1" s="15" t="s">
        <v>2</v>
      </c>
    </row>
    <row r="2" spans="2:23" s="16" customFormat="1" ht="93.75" thickBot="1">
      <c r="B2" s="12" t="s">
        <v>3</v>
      </c>
      <c r="C2" s="12" t="s">
        <v>4</v>
      </c>
      <c r="D2" s="13" t="s">
        <v>5</v>
      </c>
      <c r="E2" s="12" t="s">
        <v>6</v>
      </c>
      <c r="F2" s="12" t="s">
        <v>7</v>
      </c>
      <c r="G2" s="14" t="s">
        <v>8</v>
      </c>
      <c r="H2" s="14" t="s">
        <v>9</v>
      </c>
      <c r="I2" s="14" t="s">
        <v>10</v>
      </c>
      <c r="J2" s="14" t="s">
        <v>11</v>
      </c>
      <c r="K2" s="14" t="s">
        <v>12</v>
      </c>
      <c r="L2" s="14" t="s">
        <v>13</v>
      </c>
      <c r="M2" s="14" t="s">
        <v>14</v>
      </c>
      <c r="N2" s="14" t="s">
        <v>15</v>
      </c>
      <c r="O2" s="14" t="s">
        <v>16</v>
      </c>
      <c r="P2" s="14" t="s">
        <v>17</v>
      </c>
      <c r="Q2" s="14" t="s">
        <v>18</v>
      </c>
      <c r="R2" s="14" t="s">
        <v>19</v>
      </c>
      <c r="S2" s="14" t="s">
        <v>20</v>
      </c>
      <c r="T2" s="14" t="s">
        <v>21</v>
      </c>
      <c r="U2" s="14" t="s">
        <v>22</v>
      </c>
      <c r="V2" s="15" t="s">
        <v>23</v>
      </c>
      <c r="W2" s="15" t="s">
        <v>24</v>
      </c>
    </row>
    <row r="3" spans="2:23" s="26" customFormat="1" ht="48" customHeight="1">
      <c r="B3" s="17" t="s">
        <v>25</v>
      </c>
      <c r="C3" s="18" t="s">
        <v>26</v>
      </c>
      <c r="D3" s="19">
        <v>2016170010001</v>
      </c>
      <c r="E3" s="20" t="s">
        <v>27</v>
      </c>
      <c r="F3" s="18" t="s">
        <v>28</v>
      </c>
      <c r="G3" s="21">
        <v>100000000</v>
      </c>
      <c r="H3" s="21">
        <v>0</v>
      </c>
      <c r="I3" s="22">
        <v>0</v>
      </c>
      <c r="J3" s="22">
        <v>0</v>
      </c>
      <c r="K3" s="22">
        <v>0</v>
      </c>
      <c r="L3" s="23">
        <v>351862000</v>
      </c>
      <c r="M3" s="24">
        <v>0</v>
      </c>
      <c r="N3" s="24">
        <v>0</v>
      </c>
      <c r="O3" s="24">
        <v>0</v>
      </c>
      <c r="P3" s="22">
        <v>0</v>
      </c>
      <c r="Q3" s="24">
        <v>0</v>
      </c>
      <c r="R3" s="24">
        <v>0</v>
      </c>
      <c r="S3" s="22">
        <v>0</v>
      </c>
      <c r="T3" s="22">
        <v>0</v>
      </c>
      <c r="U3" s="21">
        <v>100000000</v>
      </c>
      <c r="V3" s="25">
        <f>SUM(G3:U3)</f>
        <v>551862000</v>
      </c>
      <c r="W3" s="20" t="s">
        <v>33</v>
      </c>
    </row>
    <row r="4" spans="2:23" s="29" customFormat="1" ht="79.5" customHeight="1">
      <c r="B4" s="27" t="s">
        <v>29</v>
      </c>
      <c r="C4" s="28" t="s">
        <v>30</v>
      </c>
      <c r="D4" s="19">
        <v>2016170010002</v>
      </c>
      <c r="E4" s="20" t="s">
        <v>31</v>
      </c>
      <c r="F4" s="28" t="s">
        <v>32</v>
      </c>
      <c r="G4" s="24">
        <v>0</v>
      </c>
      <c r="H4" s="24">
        <v>0</v>
      </c>
      <c r="I4" s="24">
        <v>0</v>
      </c>
      <c r="J4" s="24">
        <v>0</v>
      </c>
      <c r="K4" s="24">
        <v>0</v>
      </c>
      <c r="L4" s="24">
        <v>0</v>
      </c>
      <c r="M4" s="24">
        <v>0</v>
      </c>
      <c r="N4" s="24">
        <v>0</v>
      </c>
      <c r="O4" s="24">
        <v>0</v>
      </c>
      <c r="P4" s="24">
        <v>0</v>
      </c>
      <c r="Q4" s="24">
        <v>0</v>
      </c>
      <c r="R4" s="24">
        <v>0</v>
      </c>
      <c r="S4" s="24">
        <v>0</v>
      </c>
      <c r="T4" s="24">
        <v>0</v>
      </c>
      <c r="U4" s="21">
        <v>1580000000</v>
      </c>
      <c r="V4" s="25">
        <f aca="true" t="shared" si="0" ref="V4:V103">SUM(G4:U4)</f>
        <v>1580000000</v>
      </c>
      <c r="W4" s="20" t="s">
        <v>33</v>
      </c>
    </row>
    <row r="5" spans="2:23" s="29" customFormat="1" ht="97.5" customHeight="1">
      <c r="B5" s="27" t="s">
        <v>29</v>
      </c>
      <c r="C5" s="28" t="s">
        <v>30</v>
      </c>
      <c r="D5" s="19">
        <v>2016170010003</v>
      </c>
      <c r="E5" s="20" t="s">
        <v>34</v>
      </c>
      <c r="F5" s="28" t="s">
        <v>35</v>
      </c>
      <c r="G5" s="21">
        <v>20000000</v>
      </c>
      <c r="H5" s="24">
        <v>0</v>
      </c>
      <c r="I5" s="24">
        <v>0</v>
      </c>
      <c r="J5" s="24">
        <v>0</v>
      </c>
      <c r="K5" s="24">
        <v>0</v>
      </c>
      <c r="L5" s="24">
        <v>0</v>
      </c>
      <c r="M5" s="24">
        <v>0</v>
      </c>
      <c r="N5" s="24">
        <v>0</v>
      </c>
      <c r="O5" s="24">
        <v>0</v>
      </c>
      <c r="P5" s="24">
        <v>0</v>
      </c>
      <c r="Q5" s="24">
        <v>0</v>
      </c>
      <c r="R5" s="24">
        <v>0</v>
      </c>
      <c r="S5" s="24">
        <v>0</v>
      </c>
      <c r="T5" s="24">
        <v>0</v>
      </c>
      <c r="U5" s="21">
        <v>100000000</v>
      </c>
      <c r="V5" s="25">
        <f t="shared" si="0"/>
        <v>120000000</v>
      </c>
      <c r="W5" s="20" t="s">
        <v>33</v>
      </c>
    </row>
    <row r="6" spans="2:23" s="29" customFormat="1" ht="97.5" customHeight="1">
      <c r="B6" s="27" t="s">
        <v>29</v>
      </c>
      <c r="C6" s="28" t="s">
        <v>30</v>
      </c>
      <c r="D6" s="19">
        <v>2016170010004</v>
      </c>
      <c r="E6" s="20" t="s">
        <v>36</v>
      </c>
      <c r="F6" s="28" t="s">
        <v>37</v>
      </c>
      <c r="G6" s="30">
        <v>25000000</v>
      </c>
      <c r="H6" s="24">
        <v>0</v>
      </c>
      <c r="I6" s="24">
        <v>0</v>
      </c>
      <c r="J6" s="24">
        <v>0</v>
      </c>
      <c r="K6" s="24">
        <v>0</v>
      </c>
      <c r="L6" s="24">
        <v>0</v>
      </c>
      <c r="M6" s="24">
        <v>0</v>
      </c>
      <c r="N6" s="24">
        <v>0</v>
      </c>
      <c r="O6" s="24">
        <v>0</v>
      </c>
      <c r="P6" s="24">
        <v>0</v>
      </c>
      <c r="Q6" s="24">
        <v>0</v>
      </c>
      <c r="R6" s="24">
        <v>0</v>
      </c>
      <c r="S6" s="24">
        <v>0</v>
      </c>
      <c r="T6" s="24">
        <v>0</v>
      </c>
      <c r="U6" s="24">
        <v>100000000</v>
      </c>
      <c r="V6" s="25">
        <f t="shared" si="0"/>
        <v>125000000</v>
      </c>
      <c r="W6" s="20" t="s">
        <v>33</v>
      </c>
    </row>
    <row r="7" spans="2:23" s="29" customFormat="1" ht="97.5" customHeight="1">
      <c r="B7" s="27" t="s">
        <v>29</v>
      </c>
      <c r="C7" s="28" t="s">
        <v>30</v>
      </c>
      <c r="D7" s="19">
        <v>2016170010005</v>
      </c>
      <c r="E7" s="20" t="s">
        <v>38</v>
      </c>
      <c r="F7" s="28" t="s">
        <v>39</v>
      </c>
      <c r="G7" s="24">
        <v>0</v>
      </c>
      <c r="H7" s="24">
        <v>0</v>
      </c>
      <c r="I7" s="24">
        <v>0</v>
      </c>
      <c r="J7" s="24">
        <v>0</v>
      </c>
      <c r="K7" s="24">
        <v>0</v>
      </c>
      <c r="L7" s="24">
        <v>3226884000</v>
      </c>
      <c r="M7" s="24">
        <v>0</v>
      </c>
      <c r="N7" s="24">
        <v>0</v>
      </c>
      <c r="O7" s="24">
        <v>0</v>
      </c>
      <c r="P7" s="24">
        <v>0</v>
      </c>
      <c r="Q7" s="24">
        <v>0</v>
      </c>
      <c r="R7" s="24">
        <v>0</v>
      </c>
      <c r="S7" s="24">
        <v>0</v>
      </c>
      <c r="T7" s="24">
        <v>0</v>
      </c>
      <c r="U7" s="21">
        <v>300000000</v>
      </c>
      <c r="V7" s="25">
        <f t="shared" si="0"/>
        <v>3526884000</v>
      </c>
      <c r="W7" s="20" t="s">
        <v>33</v>
      </c>
    </row>
    <row r="8" spans="2:23" s="29" customFormat="1" ht="58.5" customHeight="1">
      <c r="B8" s="27" t="s">
        <v>29</v>
      </c>
      <c r="C8" s="28" t="s">
        <v>30</v>
      </c>
      <c r="D8" s="19">
        <v>2016170010010</v>
      </c>
      <c r="E8" s="20" t="s">
        <v>40</v>
      </c>
      <c r="F8" s="28" t="s">
        <v>41</v>
      </c>
      <c r="G8" s="30">
        <v>43000000</v>
      </c>
      <c r="H8" s="24">
        <v>0</v>
      </c>
      <c r="I8" s="24">
        <v>0</v>
      </c>
      <c r="J8" s="24">
        <v>0</v>
      </c>
      <c r="K8" s="24">
        <v>0</v>
      </c>
      <c r="L8" s="24">
        <v>0</v>
      </c>
      <c r="M8" s="24">
        <v>0</v>
      </c>
      <c r="N8" s="24">
        <v>0</v>
      </c>
      <c r="O8" s="24">
        <v>0</v>
      </c>
      <c r="P8" s="24">
        <v>0</v>
      </c>
      <c r="Q8" s="24">
        <v>0</v>
      </c>
      <c r="R8" s="24">
        <v>0</v>
      </c>
      <c r="S8" s="24">
        <v>0</v>
      </c>
      <c r="T8" s="24">
        <v>0</v>
      </c>
      <c r="U8" s="21">
        <v>100000000</v>
      </c>
      <c r="V8" s="31">
        <f t="shared" si="0"/>
        <v>143000000</v>
      </c>
      <c r="W8" s="20" t="s">
        <v>33</v>
      </c>
    </row>
    <row r="9" spans="2:23" s="26" customFormat="1" ht="31.5">
      <c r="B9" s="32" t="s">
        <v>42</v>
      </c>
      <c r="C9" s="28" t="s">
        <v>43</v>
      </c>
      <c r="D9" s="33">
        <v>2016170010006</v>
      </c>
      <c r="E9" s="34" t="s">
        <v>44</v>
      </c>
      <c r="F9" s="28" t="s">
        <v>45</v>
      </c>
      <c r="G9" s="30">
        <v>42811342</v>
      </c>
      <c r="H9" s="30">
        <v>557166000</v>
      </c>
      <c r="I9" s="24">
        <v>0</v>
      </c>
      <c r="J9" s="24">
        <v>0</v>
      </c>
      <c r="K9" s="24">
        <v>0</v>
      </c>
      <c r="L9" s="30"/>
      <c r="M9" s="24">
        <v>0</v>
      </c>
      <c r="N9" s="24">
        <v>0</v>
      </c>
      <c r="O9" s="24">
        <v>0</v>
      </c>
      <c r="P9" s="24">
        <v>0</v>
      </c>
      <c r="Q9" s="24">
        <v>0</v>
      </c>
      <c r="R9" s="24">
        <v>0</v>
      </c>
      <c r="S9" s="24">
        <v>0</v>
      </c>
      <c r="T9" s="24">
        <v>0</v>
      </c>
      <c r="U9" s="30">
        <v>9157929884</v>
      </c>
      <c r="V9" s="31">
        <f t="shared" si="0"/>
        <v>9757907226</v>
      </c>
      <c r="W9" s="34" t="s">
        <v>33</v>
      </c>
    </row>
    <row r="10" spans="2:23" s="26" customFormat="1" ht="75" customHeight="1">
      <c r="B10" s="32" t="s">
        <v>42</v>
      </c>
      <c r="C10" s="28" t="s">
        <v>43</v>
      </c>
      <c r="D10" s="33">
        <v>2016170010007</v>
      </c>
      <c r="E10" s="34" t="s">
        <v>46</v>
      </c>
      <c r="F10" s="28" t="s">
        <v>47</v>
      </c>
      <c r="G10" s="30">
        <v>984000000</v>
      </c>
      <c r="H10" s="30">
        <v>0</v>
      </c>
      <c r="I10" s="24">
        <v>0</v>
      </c>
      <c r="J10" s="24">
        <v>0</v>
      </c>
      <c r="K10" s="24">
        <v>0</v>
      </c>
      <c r="L10" s="35">
        <v>1997380641</v>
      </c>
      <c r="M10" s="24">
        <v>0</v>
      </c>
      <c r="N10" s="24">
        <v>0</v>
      </c>
      <c r="O10" s="24">
        <v>0</v>
      </c>
      <c r="P10" s="24">
        <v>0</v>
      </c>
      <c r="Q10" s="24">
        <v>0</v>
      </c>
      <c r="R10" s="24">
        <v>0</v>
      </c>
      <c r="S10" s="24">
        <v>0</v>
      </c>
      <c r="T10" s="24">
        <v>0</v>
      </c>
      <c r="U10" s="30">
        <v>1500000000</v>
      </c>
      <c r="V10" s="31">
        <f t="shared" si="0"/>
        <v>4481380641</v>
      </c>
      <c r="W10" s="34" t="s">
        <v>33</v>
      </c>
    </row>
    <row r="11" spans="2:23" s="26" customFormat="1" ht="47.25">
      <c r="B11" s="32" t="s">
        <v>42</v>
      </c>
      <c r="C11" s="28" t="s">
        <v>43</v>
      </c>
      <c r="D11" s="33">
        <v>2016170010008</v>
      </c>
      <c r="E11" s="34" t="s">
        <v>48</v>
      </c>
      <c r="F11" s="28" t="s">
        <v>49</v>
      </c>
      <c r="G11" s="30">
        <v>51000000</v>
      </c>
      <c r="H11" s="30">
        <v>0</v>
      </c>
      <c r="I11" s="24">
        <v>0</v>
      </c>
      <c r="J11" s="24">
        <v>0</v>
      </c>
      <c r="K11" s="24">
        <v>0</v>
      </c>
      <c r="L11" s="35">
        <v>571410000</v>
      </c>
      <c r="M11" s="24">
        <v>0</v>
      </c>
      <c r="N11" s="24">
        <v>0</v>
      </c>
      <c r="O11" s="24">
        <v>0</v>
      </c>
      <c r="P11" s="24">
        <v>0</v>
      </c>
      <c r="Q11" s="24">
        <v>0</v>
      </c>
      <c r="R11" s="24">
        <v>0</v>
      </c>
      <c r="S11" s="24">
        <v>0</v>
      </c>
      <c r="T11" s="24">
        <v>0</v>
      </c>
      <c r="U11" s="30">
        <v>1000000000</v>
      </c>
      <c r="V11" s="31">
        <f t="shared" si="0"/>
        <v>1622410000</v>
      </c>
      <c r="W11" s="34" t="s">
        <v>33</v>
      </c>
    </row>
    <row r="12" spans="2:23" s="26" customFormat="1" ht="87.75" customHeight="1">
      <c r="B12" s="32" t="s">
        <v>42</v>
      </c>
      <c r="C12" s="28" t="s">
        <v>43</v>
      </c>
      <c r="D12" s="33">
        <v>2016170010009</v>
      </c>
      <c r="E12" s="34" t="s">
        <v>50</v>
      </c>
      <c r="F12" s="28" t="s">
        <v>51</v>
      </c>
      <c r="G12" s="30">
        <v>946018925</v>
      </c>
      <c r="H12" s="30">
        <v>0</v>
      </c>
      <c r="I12" s="24">
        <v>0</v>
      </c>
      <c r="J12" s="24">
        <v>0</v>
      </c>
      <c r="K12" s="24">
        <v>0</v>
      </c>
      <c r="L12" s="35">
        <v>155613018359</v>
      </c>
      <c r="M12" s="24">
        <v>0</v>
      </c>
      <c r="N12" s="24">
        <v>0</v>
      </c>
      <c r="O12" s="24">
        <v>0</v>
      </c>
      <c r="P12" s="24">
        <v>0</v>
      </c>
      <c r="Q12" s="24">
        <v>0</v>
      </c>
      <c r="R12" s="24">
        <v>0</v>
      </c>
      <c r="S12" s="24">
        <v>0</v>
      </c>
      <c r="T12" s="24">
        <v>0</v>
      </c>
      <c r="U12" s="30">
        <v>1220000000</v>
      </c>
      <c r="V12" s="31">
        <f t="shared" si="0"/>
        <v>157779037284</v>
      </c>
      <c r="W12" s="34" t="s">
        <v>33</v>
      </c>
    </row>
    <row r="13" spans="2:23" s="26" customFormat="1" ht="31.5">
      <c r="B13" s="32" t="s">
        <v>42</v>
      </c>
      <c r="C13" s="28" t="s">
        <v>43</v>
      </c>
      <c r="D13" s="33">
        <v>2016170010011</v>
      </c>
      <c r="E13" s="34" t="s">
        <v>52</v>
      </c>
      <c r="F13" s="28" t="s">
        <v>53</v>
      </c>
      <c r="G13" s="30">
        <v>52374000</v>
      </c>
      <c r="H13" s="30">
        <v>0</v>
      </c>
      <c r="I13" s="24">
        <v>0</v>
      </c>
      <c r="J13" s="24">
        <v>0</v>
      </c>
      <c r="K13" s="24">
        <v>0</v>
      </c>
      <c r="L13" s="35">
        <v>0</v>
      </c>
      <c r="M13" s="24">
        <v>0</v>
      </c>
      <c r="N13" s="24">
        <v>0</v>
      </c>
      <c r="O13" s="24">
        <v>0</v>
      </c>
      <c r="P13" s="24">
        <v>0</v>
      </c>
      <c r="Q13" s="24">
        <v>0</v>
      </c>
      <c r="R13" s="24">
        <v>0</v>
      </c>
      <c r="S13" s="24">
        <v>0</v>
      </c>
      <c r="T13" s="24">
        <v>0</v>
      </c>
      <c r="U13" s="24">
        <v>0</v>
      </c>
      <c r="V13" s="31">
        <f t="shared" si="0"/>
        <v>52374000</v>
      </c>
      <c r="W13" s="34" t="s">
        <v>33</v>
      </c>
    </row>
    <row r="14" spans="2:23" s="26" customFormat="1" ht="47.25">
      <c r="B14" s="32" t="s">
        <v>42</v>
      </c>
      <c r="C14" s="28" t="s">
        <v>43</v>
      </c>
      <c r="D14" s="33">
        <v>2016170010013</v>
      </c>
      <c r="E14" s="34" t="s">
        <v>54</v>
      </c>
      <c r="F14" s="28" t="s">
        <v>55</v>
      </c>
      <c r="G14" s="30">
        <v>500000000</v>
      </c>
      <c r="H14" s="30">
        <v>0</v>
      </c>
      <c r="I14" s="24">
        <v>0</v>
      </c>
      <c r="J14" s="24">
        <v>0</v>
      </c>
      <c r="K14" s="24">
        <v>0</v>
      </c>
      <c r="L14" s="35">
        <v>0</v>
      </c>
      <c r="M14" s="24">
        <v>0</v>
      </c>
      <c r="N14" s="24">
        <v>0</v>
      </c>
      <c r="O14" s="24">
        <v>0</v>
      </c>
      <c r="P14" s="24">
        <v>0</v>
      </c>
      <c r="Q14" s="24">
        <v>0</v>
      </c>
      <c r="R14" s="24">
        <v>0</v>
      </c>
      <c r="S14" s="24">
        <v>0</v>
      </c>
      <c r="T14" s="24">
        <v>0</v>
      </c>
      <c r="U14" s="30">
        <v>30519102000</v>
      </c>
      <c r="V14" s="31">
        <f t="shared" si="0"/>
        <v>31019102000</v>
      </c>
      <c r="W14" s="34" t="s">
        <v>33</v>
      </c>
    </row>
    <row r="15" spans="2:23" s="26" customFormat="1" ht="66.75" customHeight="1">
      <c r="B15" s="32" t="s">
        <v>56</v>
      </c>
      <c r="C15" s="28" t="s">
        <v>57</v>
      </c>
      <c r="D15" s="33">
        <v>2016170010014</v>
      </c>
      <c r="E15" s="34" t="s">
        <v>58</v>
      </c>
      <c r="F15" s="28" t="s">
        <v>59</v>
      </c>
      <c r="G15" s="30">
        <v>50000000</v>
      </c>
      <c r="H15" s="30">
        <v>0</v>
      </c>
      <c r="I15" s="24">
        <v>0</v>
      </c>
      <c r="J15" s="24">
        <v>0</v>
      </c>
      <c r="K15" s="24">
        <v>0</v>
      </c>
      <c r="L15" s="35">
        <v>0</v>
      </c>
      <c r="M15" s="24">
        <v>0</v>
      </c>
      <c r="N15" s="24">
        <v>0</v>
      </c>
      <c r="O15" s="24">
        <v>0</v>
      </c>
      <c r="P15" s="24">
        <v>0</v>
      </c>
      <c r="Q15" s="24">
        <v>0</v>
      </c>
      <c r="R15" s="24">
        <v>0</v>
      </c>
      <c r="S15" s="24">
        <v>0</v>
      </c>
      <c r="T15" s="24">
        <v>0</v>
      </c>
      <c r="U15" s="30">
        <v>943000000</v>
      </c>
      <c r="V15" s="31">
        <f>SUM(G15:U15)</f>
        <v>993000000</v>
      </c>
      <c r="W15" s="34" t="s">
        <v>33</v>
      </c>
    </row>
    <row r="16" spans="2:23" s="26" customFormat="1" ht="73.5" customHeight="1">
      <c r="B16" s="27" t="s">
        <v>60</v>
      </c>
      <c r="C16" s="28" t="s">
        <v>61</v>
      </c>
      <c r="D16" s="36">
        <v>2016170010015</v>
      </c>
      <c r="E16" s="34" t="s">
        <v>62</v>
      </c>
      <c r="F16" s="28" t="s">
        <v>63</v>
      </c>
      <c r="G16" s="24">
        <v>505000000</v>
      </c>
      <c r="H16" s="24">
        <v>0</v>
      </c>
      <c r="I16" s="24">
        <v>0</v>
      </c>
      <c r="J16" s="24">
        <v>0</v>
      </c>
      <c r="K16" s="24">
        <v>0</v>
      </c>
      <c r="L16" s="24"/>
      <c r="M16" s="24">
        <v>0</v>
      </c>
      <c r="N16" s="24">
        <v>0</v>
      </c>
      <c r="O16" s="24">
        <v>0</v>
      </c>
      <c r="P16" s="24">
        <v>0</v>
      </c>
      <c r="Q16" s="24">
        <v>0</v>
      </c>
      <c r="R16" s="24">
        <v>0</v>
      </c>
      <c r="S16" s="24">
        <v>0</v>
      </c>
      <c r="T16" s="24">
        <v>0</v>
      </c>
      <c r="U16" s="24">
        <v>1270832700</v>
      </c>
      <c r="V16" s="31">
        <f t="shared" si="0"/>
        <v>1775832700</v>
      </c>
      <c r="W16" s="34" t="s">
        <v>93</v>
      </c>
    </row>
    <row r="17" spans="2:23" s="26" customFormat="1" ht="47.25">
      <c r="B17" s="27" t="s">
        <v>60</v>
      </c>
      <c r="C17" s="28" t="s">
        <v>61</v>
      </c>
      <c r="D17" s="36">
        <v>2016170010016</v>
      </c>
      <c r="E17" s="34" t="s">
        <v>64</v>
      </c>
      <c r="F17" s="28" t="s">
        <v>65</v>
      </c>
      <c r="G17" s="24">
        <v>0</v>
      </c>
      <c r="H17" s="24">
        <v>0</v>
      </c>
      <c r="I17" s="24">
        <v>0</v>
      </c>
      <c r="J17" s="24">
        <v>0</v>
      </c>
      <c r="K17" s="24">
        <v>0</v>
      </c>
      <c r="L17" s="24">
        <v>0</v>
      </c>
      <c r="M17" s="24">
        <v>0</v>
      </c>
      <c r="N17" s="24">
        <v>0</v>
      </c>
      <c r="O17" s="24">
        <v>0</v>
      </c>
      <c r="P17" s="24">
        <v>0</v>
      </c>
      <c r="Q17" s="24">
        <v>0</v>
      </c>
      <c r="R17" s="24">
        <v>0</v>
      </c>
      <c r="S17" s="24">
        <v>0</v>
      </c>
      <c r="T17" s="24">
        <v>0</v>
      </c>
      <c r="U17" s="24">
        <v>2965276300</v>
      </c>
      <c r="V17" s="31">
        <f t="shared" si="0"/>
        <v>2965276300</v>
      </c>
      <c r="W17" s="34" t="s">
        <v>93</v>
      </c>
    </row>
    <row r="18" spans="2:23" s="26" customFormat="1" ht="63">
      <c r="B18" s="27" t="s">
        <v>60</v>
      </c>
      <c r="C18" s="28" t="s">
        <v>61</v>
      </c>
      <c r="D18" s="36">
        <v>2016170010017</v>
      </c>
      <c r="E18" s="34" t="s">
        <v>66</v>
      </c>
      <c r="F18" s="28" t="s">
        <v>67</v>
      </c>
      <c r="G18" s="24">
        <v>85000000</v>
      </c>
      <c r="H18" s="24">
        <v>0</v>
      </c>
      <c r="I18" s="24">
        <v>0</v>
      </c>
      <c r="J18" s="24">
        <v>0</v>
      </c>
      <c r="K18" s="24">
        <v>0</v>
      </c>
      <c r="L18" s="24">
        <v>0</v>
      </c>
      <c r="M18" s="24">
        <v>0</v>
      </c>
      <c r="N18" s="24">
        <v>0</v>
      </c>
      <c r="O18" s="24">
        <v>0</v>
      </c>
      <c r="P18" s="24">
        <v>0</v>
      </c>
      <c r="Q18" s="24">
        <v>0</v>
      </c>
      <c r="R18" s="24">
        <v>0</v>
      </c>
      <c r="S18" s="24">
        <v>0</v>
      </c>
      <c r="T18" s="24">
        <v>0</v>
      </c>
      <c r="U18" s="24">
        <v>0</v>
      </c>
      <c r="V18" s="31">
        <f t="shared" si="0"/>
        <v>85000000</v>
      </c>
      <c r="W18" s="34" t="s">
        <v>93</v>
      </c>
    </row>
    <row r="19" spans="2:23" s="26" customFormat="1" ht="39.75" customHeight="1">
      <c r="B19" s="27" t="s">
        <v>68</v>
      </c>
      <c r="C19" s="28" t="s">
        <v>69</v>
      </c>
      <c r="D19" s="36">
        <v>2016170010018</v>
      </c>
      <c r="E19" s="34" t="s">
        <v>70</v>
      </c>
      <c r="F19" s="28" t="s">
        <v>71</v>
      </c>
      <c r="G19" s="24">
        <v>30000000</v>
      </c>
      <c r="H19" s="24">
        <v>0</v>
      </c>
      <c r="I19" s="24">
        <v>0</v>
      </c>
      <c r="J19" s="24">
        <v>0</v>
      </c>
      <c r="K19" s="24">
        <v>0</v>
      </c>
      <c r="L19" s="24">
        <v>0</v>
      </c>
      <c r="M19" s="24">
        <v>0</v>
      </c>
      <c r="N19" s="24">
        <v>0</v>
      </c>
      <c r="O19" s="24">
        <v>0</v>
      </c>
      <c r="P19" s="24">
        <v>0</v>
      </c>
      <c r="Q19" s="24">
        <v>0</v>
      </c>
      <c r="R19" s="24">
        <v>0</v>
      </c>
      <c r="S19" s="24">
        <v>0</v>
      </c>
      <c r="T19" s="24">
        <v>0</v>
      </c>
      <c r="U19" s="24">
        <v>0</v>
      </c>
      <c r="V19" s="31">
        <f t="shared" si="0"/>
        <v>30000000</v>
      </c>
      <c r="W19" s="34" t="s">
        <v>93</v>
      </c>
    </row>
    <row r="20" spans="2:23" s="26" customFormat="1" ht="31.5">
      <c r="B20" s="27" t="s">
        <v>72</v>
      </c>
      <c r="C20" s="28" t="s">
        <v>73</v>
      </c>
      <c r="D20" s="36">
        <v>2016170010019</v>
      </c>
      <c r="E20" s="34" t="s">
        <v>74</v>
      </c>
      <c r="F20" s="28" t="s">
        <v>75</v>
      </c>
      <c r="G20" s="24">
        <v>50000000</v>
      </c>
      <c r="H20" s="24">
        <v>0</v>
      </c>
      <c r="I20" s="24">
        <v>0</v>
      </c>
      <c r="J20" s="24">
        <v>0</v>
      </c>
      <c r="K20" s="24">
        <v>0</v>
      </c>
      <c r="L20" s="24">
        <v>0</v>
      </c>
      <c r="M20" s="24">
        <v>0</v>
      </c>
      <c r="N20" s="24">
        <v>0</v>
      </c>
      <c r="O20" s="24">
        <v>0</v>
      </c>
      <c r="P20" s="24">
        <v>0</v>
      </c>
      <c r="Q20" s="24">
        <v>0</v>
      </c>
      <c r="R20" s="24">
        <v>0</v>
      </c>
      <c r="S20" s="24">
        <v>0</v>
      </c>
      <c r="T20" s="24">
        <v>0</v>
      </c>
      <c r="U20" s="24">
        <v>0</v>
      </c>
      <c r="V20" s="31">
        <f t="shared" si="0"/>
        <v>50000000</v>
      </c>
      <c r="W20" s="34" t="s">
        <v>120</v>
      </c>
    </row>
    <row r="21" spans="2:23" s="26" customFormat="1" ht="58.5" customHeight="1">
      <c r="B21" s="27" t="s">
        <v>76</v>
      </c>
      <c r="C21" s="28" t="s">
        <v>77</v>
      </c>
      <c r="D21" s="36">
        <v>2016170010020</v>
      </c>
      <c r="E21" s="34" t="s">
        <v>78</v>
      </c>
      <c r="F21" s="28" t="s">
        <v>79</v>
      </c>
      <c r="G21" s="24">
        <v>1089754255</v>
      </c>
      <c r="H21" s="24">
        <v>0</v>
      </c>
      <c r="I21" s="24">
        <v>0</v>
      </c>
      <c r="J21" s="24">
        <v>0</v>
      </c>
      <c r="K21" s="24">
        <v>0</v>
      </c>
      <c r="L21" s="24">
        <v>0</v>
      </c>
      <c r="M21" s="24">
        <v>0</v>
      </c>
      <c r="N21" s="24">
        <v>0</v>
      </c>
      <c r="O21" s="24">
        <v>0</v>
      </c>
      <c r="P21" s="24">
        <v>0</v>
      </c>
      <c r="Q21" s="24">
        <v>0</v>
      </c>
      <c r="R21" s="24">
        <v>0</v>
      </c>
      <c r="S21" s="24">
        <v>0</v>
      </c>
      <c r="T21" s="24">
        <v>0</v>
      </c>
      <c r="U21" s="24">
        <v>0</v>
      </c>
      <c r="V21" s="31">
        <f t="shared" si="0"/>
        <v>1089754255</v>
      </c>
      <c r="W21" s="34" t="s">
        <v>93</v>
      </c>
    </row>
    <row r="22" spans="2:23" s="26" customFormat="1" ht="59.25" customHeight="1">
      <c r="B22" s="27" t="s">
        <v>76</v>
      </c>
      <c r="C22" s="28" t="s">
        <v>77</v>
      </c>
      <c r="D22" s="36">
        <v>2016170010021</v>
      </c>
      <c r="E22" s="34" t="s">
        <v>80</v>
      </c>
      <c r="F22" s="28" t="s">
        <v>81</v>
      </c>
      <c r="G22" s="24">
        <v>120000000</v>
      </c>
      <c r="H22" s="24">
        <v>0</v>
      </c>
      <c r="I22" s="24">
        <v>0</v>
      </c>
      <c r="J22" s="24">
        <v>0</v>
      </c>
      <c r="K22" s="24">
        <v>0</v>
      </c>
      <c r="L22" s="24">
        <v>0</v>
      </c>
      <c r="M22" s="24">
        <v>0</v>
      </c>
      <c r="N22" s="24">
        <v>0</v>
      </c>
      <c r="O22" s="24">
        <v>0</v>
      </c>
      <c r="P22" s="24">
        <v>0</v>
      </c>
      <c r="Q22" s="24">
        <v>0</v>
      </c>
      <c r="R22" s="24">
        <v>0</v>
      </c>
      <c r="S22" s="24">
        <v>0</v>
      </c>
      <c r="T22" s="24">
        <v>0</v>
      </c>
      <c r="U22" s="24">
        <v>0</v>
      </c>
      <c r="V22" s="31">
        <f t="shared" si="0"/>
        <v>120000000</v>
      </c>
      <c r="W22" s="34" t="s">
        <v>93</v>
      </c>
    </row>
    <row r="23" spans="2:23" s="26" customFormat="1" ht="60.75" customHeight="1">
      <c r="B23" s="37" t="s">
        <v>82</v>
      </c>
      <c r="C23" s="28" t="s">
        <v>83</v>
      </c>
      <c r="D23" s="36">
        <v>2016170010022</v>
      </c>
      <c r="E23" s="34" t="s">
        <v>84</v>
      </c>
      <c r="F23" s="28" t="s">
        <v>85</v>
      </c>
      <c r="G23" s="24">
        <v>82500000</v>
      </c>
      <c r="H23" s="24">
        <v>0</v>
      </c>
      <c r="I23" s="24">
        <v>0</v>
      </c>
      <c r="J23" s="24">
        <v>0</v>
      </c>
      <c r="K23" s="24">
        <v>0</v>
      </c>
      <c r="L23" s="24">
        <v>0</v>
      </c>
      <c r="M23" s="24">
        <v>0</v>
      </c>
      <c r="N23" s="24">
        <v>0</v>
      </c>
      <c r="O23" s="24">
        <v>0</v>
      </c>
      <c r="P23" s="24">
        <v>0</v>
      </c>
      <c r="Q23" s="24">
        <v>0</v>
      </c>
      <c r="R23" s="24">
        <v>0</v>
      </c>
      <c r="S23" s="24">
        <v>0</v>
      </c>
      <c r="T23" s="24">
        <v>0</v>
      </c>
      <c r="U23" s="24">
        <v>0</v>
      </c>
      <c r="V23" s="31">
        <f t="shared" si="0"/>
        <v>82500000</v>
      </c>
      <c r="W23" s="34" t="s">
        <v>93</v>
      </c>
    </row>
    <row r="24" spans="2:23" s="26" customFormat="1" ht="52.5" customHeight="1">
      <c r="B24" s="37" t="s">
        <v>82</v>
      </c>
      <c r="C24" s="28" t="s">
        <v>86</v>
      </c>
      <c r="D24" s="36">
        <v>2016170010042</v>
      </c>
      <c r="E24" s="34" t="s">
        <v>87</v>
      </c>
      <c r="F24" s="34" t="s">
        <v>88</v>
      </c>
      <c r="G24" s="24">
        <v>1018000000</v>
      </c>
      <c r="H24" s="24">
        <v>0</v>
      </c>
      <c r="I24" s="24">
        <v>0</v>
      </c>
      <c r="J24" s="24">
        <v>0</v>
      </c>
      <c r="K24" s="24">
        <v>0</v>
      </c>
      <c r="L24" s="24">
        <v>0</v>
      </c>
      <c r="M24" s="24">
        <v>0</v>
      </c>
      <c r="N24" s="24">
        <v>0</v>
      </c>
      <c r="O24" s="24">
        <v>0</v>
      </c>
      <c r="P24" s="24">
        <v>0</v>
      </c>
      <c r="Q24" s="24">
        <v>0</v>
      </c>
      <c r="R24" s="24">
        <v>0</v>
      </c>
      <c r="S24" s="24">
        <v>0</v>
      </c>
      <c r="T24" s="24">
        <v>0</v>
      </c>
      <c r="U24" s="24">
        <v>0</v>
      </c>
      <c r="V24" s="31">
        <f t="shared" si="0"/>
        <v>1018000000</v>
      </c>
      <c r="W24" s="34" t="s">
        <v>149</v>
      </c>
    </row>
    <row r="25" spans="2:23" s="26" customFormat="1" ht="45" customHeight="1">
      <c r="B25" s="37" t="s">
        <v>89</v>
      </c>
      <c r="C25" s="28" t="s">
        <v>90</v>
      </c>
      <c r="D25" s="36">
        <v>2016170010023</v>
      </c>
      <c r="E25" s="34" t="s">
        <v>91</v>
      </c>
      <c r="F25" s="28" t="s">
        <v>92</v>
      </c>
      <c r="G25" s="24">
        <v>971500000</v>
      </c>
      <c r="H25" s="24">
        <v>0</v>
      </c>
      <c r="I25" s="24">
        <v>0</v>
      </c>
      <c r="J25" s="24">
        <v>0</v>
      </c>
      <c r="K25" s="24">
        <v>0</v>
      </c>
      <c r="L25" s="24">
        <v>0</v>
      </c>
      <c r="M25" s="24">
        <v>0</v>
      </c>
      <c r="N25" s="24">
        <v>0</v>
      </c>
      <c r="O25" s="24">
        <v>0</v>
      </c>
      <c r="P25" s="24">
        <v>0</v>
      </c>
      <c r="Q25" s="24">
        <v>0</v>
      </c>
      <c r="R25" s="24">
        <v>0</v>
      </c>
      <c r="S25" s="24">
        <v>0</v>
      </c>
      <c r="T25" s="24">
        <v>0</v>
      </c>
      <c r="U25" s="24">
        <v>0</v>
      </c>
      <c r="V25" s="31">
        <f t="shared" si="0"/>
        <v>971500000</v>
      </c>
      <c r="W25" s="34" t="s">
        <v>93</v>
      </c>
    </row>
    <row r="26" spans="2:23" s="26" customFormat="1" ht="47.25">
      <c r="B26" s="38" t="s">
        <v>94</v>
      </c>
      <c r="C26" s="28" t="s">
        <v>95</v>
      </c>
      <c r="D26" s="36">
        <v>2016170010024</v>
      </c>
      <c r="E26" s="34" t="s">
        <v>96</v>
      </c>
      <c r="F26" s="28" t="s">
        <v>97</v>
      </c>
      <c r="G26" s="24">
        <v>97770761</v>
      </c>
      <c r="H26" s="24">
        <v>0</v>
      </c>
      <c r="I26" s="24">
        <v>0</v>
      </c>
      <c r="J26" s="24">
        <v>0</v>
      </c>
      <c r="K26" s="24">
        <v>0</v>
      </c>
      <c r="L26" s="24">
        <v>0</v>
      </c>
      <c r="M26" s="24">
        <v>0</v>
      </c>
      <c r="N26" s="24">
        <v>0</v>
      </c>
      <c r="O26" s="24">
        <v>0</v>
      </c>
      <c r="P26" s="24">
        <v>0</v>
      </c>
      <c r="Q26" s="24">
        <v>0</v>
      </c>
      <c r="R26" s="24">
        <v>0</v>
      </c>
      <c r="S26" s="24">
        <v>0</v>
      </c>
      <c r="T26" s="24">
        <v>0</v>
      </c>
      <c r="U26" s="24">
        <v>0</v>
      </c>
      <c r="V26" s="31">
        <f t="shared" si="0"/>
        <v>97770761</v>
      </c>
      <c r="W26" s="34" t="s">
        <v>93</v>
      </c>
    </row>
    <row r="27" spans="2:23" s="26" customFormat="1" ht="45" customHeight="1">
      <c r="B27" s="38" t="s">
        <v>94</v>
      </c>
      <c r="C27" s="28" t="s">
        <v>95</v>
      </c>
      <c r="D27" s="36">
        <v>2016170010025</v>
      </c>
      <c r="E27" s="34" t="s">
        <v>98</v>
      </c>
      <c r="F27" s="34" t="s">
        <v>99</v>
      </c>
      <c r="G27" s="24">
        <v>800000000</v>
      </c>
      <c r="H27" s="24">
        <v>0</v>
      </c>
      <c r="I27" s="24">
        <v>0</v>
      </c>
      <c r="J27" s="24">
        <v>0</v>
      </c>
      <c r="K27" s="24">
        <v>0</v>
      </c>
      <c r="L27" s="24">
        <v>0</v>
      </c>
      <c r="M27" s="24">
        <v>0</v>
      </c>
      <c r="N27" s="24">
        <v>0</v>
      </c>
      <c r="O27" s="24">
        <v>0</v>
      </c>
      <c r="P27" s="24">
        <v>0</v>
      </c>
      <c r="Q27" s="24">
        <v>0</v>
      </c>
      <c r="R27" s="24">
        <v>0</v>
      </c>
      <c r="S27" s="24">
        <v>0</v>
      </c>
      <c r="T27" s="24">
        <v>0</v>
      </c>
      <c r="U27" s="24">
        <v>0</v>
      </c>
      <c r="V27" s="31">
        <f t="shared" si="0"/>
        <v>800000000</v>
      </c>
      <c r="W27" s="34" t="s">
        <v>93</v>
      </c>
    </row>
    <row r="28" spans="2:23" s="26" customFormat="1" ht="87.75" customHeight="1">
      <c r="B28" s="38" t="s">
        <v>94</v>
      </c>
      <c r="C28" s="28" t="s">
        <v>95</v>
      </c>
      <c r="D28" s="36">
        <v>2016170010026</v>
      </c>
      <c r="E28" s="34" t="s">
        <v>100</v>
      </c>
      <c r="F28" s="34" t="s">
        <v>101</v>
      </c>
      <c r="G28" s="24">
        <v>578686678</v>
      </c>
      <c r="H28" s="24">
        <v>0</v>
      </c>
      <c r="I28" s="24">
        <v>0</v>
      </c>
      <c r="J28" s="24">
        <v>0</v>
      </c>
      <c r="K28" s="24">
        <v>0</v>
      </c>
      <c r="L28" s="24">
        <v>0</v>
      </c>
      <c r="M28" s="24">
        <v>0</v>
      </c>
      <c r="N28" s="24">
        <v>0</v>
      </c>
      <c r="O28" s="24">
        <v>0</v>
      </c>
      <c r="P28" s="24">
        <v>0</v>
      </c>
      <c r="Q28" s="24">
        <v>0</v>
      </c>
      <c r="R28" s="24">
        <v>0</v>
      </c>
      <c r="S28" s="24">
        <v>0</v>
      </c>
      <c r="T28" s="24">
        <v>0</v>
      </c>
      <c r="U28" s="24">
        <v>0</v>
      </c>
      <c r="V28" s="31">
        <f t="shared" si="0"/>
        <v>578686678</v>
      </c>
      <c r="W28" s="34" t="s">
        <v>93</v>
      </c>
    </row>
    <row r="29" spans="2:23" s="26" customFormat="1" ht="66.75" customHeight="1">
      <c r="B29" s="38" t="s">
        <v>94</v>
      </c>
      <c r="C29" s="28" t="s">
        <v>95</v>
      </c>
      <c r="D29" s="36">
        <v>2016170010082</v>
      </c>
      <c r="E29" s="34" t="s">
        <v>102</v>
      </c>
      <c r="F29" s="34" t="s">
        <v>103</v>
      </c>
      <c r="G29" s="24">
        <v>30000000</v>
      </c>
      <c r="H29" s="24">
        <v>0</v>
      </c>
      <c r="I29" s="24">
        <v>0</v>
      </c>
      <c r="J29" s="24">
        <v>0</v>
      </c>
      <c r="K29" s="24">
        <v>0</v>
      </c>
      <c r="L29" s="24">
        <v>0</v>
      </c>
      <c r="M29" s="24">
        <v>0</v>
      </c>
      <c r="N29" s="24">
        <v>0</v>
      </c>
      <c r="O29" s="24">
        <v>0</v>
      </c>
      <c r="P29" s="24">
        <v>0</v>
      </c>
      <c r="Q29" s="24">
        <v>0</v>
      </c>
      <c r="R29" s="24">
        <v>0</v>
      </c>
      <c r="S29" s="24">
        <v>0</v>
      </c>
      <c r="T29" s="24">
        <v>0</v>
      </c>
      <c r="U29" s="24">
        <v>0</v>
      </c>
      <c r="V29" s="31">
        <f t="shared" si="0"/>
        <v>30000000</v>
      </c>
      <c r="W29" s="34" t="s">
        <v>93</v>
      </c>
    </row>
    <row r="30" spans="2:23" s="26" customFormat="1" ht="69.75" customHeight="1">
      <c r="B30" s="27" t="s">
        <v>104</v>
      </c>
      <c r="C30" s="28" t="s">
        <v>105</v>
      </c>
      <c r="D30" s="36">
        <v>2016170010027</v>
      </c>
      <c r="E30" s="34" t="s">
        <v>106</v>
      </c>
      <c r="F30" s="34" t="s">
        <v>107</v>
      </c>
      <c r="G30" s="24">
        <v>50000000</v>
      </c>
      <c r="H30" s="24">
        <v>0</v>
      </c>
      <c r="I30" s="24">
        <v>0</v>
      </c>
      <c r="J30" s="24">
        <v>0</v>
      </c>
      <c r="K30" s="24">
        <v>0</v>
      </c>
      <c r="L30" s="24">
        <v>0</v>
      </c>
      <c r="M30" s="24">
        <v>0</v>
      </c>
      <c r="N30" s="24">
        <v>0</v>
      </c>
      <c r="O30" s="24">
        <v>0</v>
      </c>
      <c r="P30" s="24">
        <v>0</v>
      </c>
      <c r="Q30" s="24">
        <v>0</v>
      </c>
      <c r="R30" s="24">
        <v>0</v>
      </c>
      <c r="S30" s="24">
        <v>0</v>
      </c>
      <c r="T30" s="24">
        <v>0</v>
      </c>
      <c r="U30" s="24">
        <v>0</v>
      </c>
      <c r="V30" s="31">
        <f t="shared" si="0"/>
        <v>50000000</v>
      </c>
      <c r="W30" s="34" t="s">
        <v>120</v>
      </c>
    </row>
    <row r="31" spans="2:23" s="26" customFormat="1" ht="75" customHeight="1">
      <c r="B31" s="27" t="s">
        <v>108</v>
      </c>
      <c r="C31" s="28" t="s">
        <v>109</v>
      </c>
      <c r="D31" s="36">
        <v>2016170010029</v>
      </c>
      <c r="E31" s="34" t="s">
        <v>110</v>
      </c>
      <c r="F31" s="34" t="s">
        <v>111</v>
      </c>
      <c r="G31" s="30">
        <v>600000000</v>
      </c>
      <c r="H31" s="24">
        <v>0</v>
      </c>
      <c r="I31" s="24">
        <v>0</v>
      </c>
      <c r="J31" s="24">
        <v>0</v>
      </c>
      <c r="K31" s="24">
        <v>0</v>
      </c>
      <c r="L31" s="24">
        <v>0</v>
      </c>
      <c r="M31" s="24">
        <v>0</v>
      </c>
      <c r="N31" s="24">
        <v>0</v>
      </c>
      <c r="O31" s="24">
        <v>0</v>
      </c>
      <c r="P31" s="24">
        <v>0</v>
      </c>
      <c r="Q31" s="24">
        <v>0</v>
      </c>
      <c r="R31" s="24">
        <v>0</v>
      </c>
      <c r="S31" s="24">
        <v>0</v>
      </c>
      <c r="T31" s="24">
        <v>0</v>
      </c>
      <c r="U31" s="30">
        <v>500000000</v>
      </c>
      <c r="V31" s="31">
        <f t="shared" si="0"/>
        <v>1100000000</v>
      </c>
      <c r="W31" s="34" t="s">
        <v>93</v>
      </c>
    </row>
    <row r="32" spans="2:23" s="26" customFormat="1" ht="80.25" customHeight="1">
      <c r="B32" s="27" t="s">
        <v>108</v>
      </c>
      <c r="C32" s="28" t="s">
        <v>109</v>
      </c>
      <c r="D32" s="36">
        <v>2016170010029</v>
      </c>
      <c r="E32" s="34" t="s">
        <v>110</v>
      </c>
      <c r="F32" s="34" t="s">
        <v>111</v>
      </c>
      <c r="G32" s="30">
        <v>75571426</v>
      </c>
      <c r="H32" s="24">
        <v>0</v>
      </c>
      <c r="I32" s="24">
        <v>0</v>
      </c>
      <c r="J32" s="24">
        <v>0</v>
      </c>
      <c r="K32" s="24">
        <v>0</v>
      </c>
      <c r="L32" s="24">
        <v>0</v>
      </c>
      <c r="M32" s="24">
        <v>0</v>
      </c>
      <c r="N32" s="24">
        <v>0</v>
      </c>
      <c r="O32" s="24">
        <v>0</v>
      </c>
      <c r="P32" s="24">
        <v>0</v>
      </c>
      <c r="Q32" s="24">
        <v>0</v>
      </c>
      <c r="R32" s="24">
        <v>0</v>
      </c>
      <c r="S32" s="24">
        <v>0</v>
      </c>
      <c r="T32" s="24">
        <v>0</v>
      </c>
      <c r="U32" s="24">
        <v>0</v>
      </c>
      <c r="V32" s="31">
        <f t="shared" si="0"/>
        <v>75571426</v>
      </c>
      <c r="W32" s="34" t="s">
        <v>93</v>
      </c>
    </row>
    <row r="33" spans="2:23" s="26" customFormat="1" ht="88.5" customHeight="1">
      <c r="B33" s="27" t="s">
        <v>112</v>
      </c>
      <c r="C33" s="28" t="s">
        <v>113</v>
      </c>
      <c r="D33" s="36">
        <v>2016170010030</v>
      </c>
      <c r="E33" s="34" t="s">
        <v>114</v>
      </c>
      <c r="F33" s="34" t="s">
        <v>115</v>
      </c>
      <c r="G33" s="24">
        <v>292960000</v>
      </c>
      <c r="H33" s="24">
        <v>0</v>
      </c>
      <c r="I33" s="24">
        <v>0</v>
      </c>
      <c r="J33" s="24">
        <v>0</v>
      </c>
      <c r="K33" s="24">
        <v>0</v>
      </c>
      <c r="L33" s="24">
        <v>0</v>
      </c>
      <c r="M33" s="24">
        <v>0</v>
      </c>
      <c r="N33" s="24">
        <v>0</v>
      </c>
      <c r="O33" s="24">
        <v>0</v>
      </c>
      <c r="P33" s="24">
        <v>0</v>
      </c>
      <c r="Q33" s="24">
        <v>0</v>
      </c>
      <c r="R33" s="24">
        <v>0</v>
      </c>
      <c r="S33" s="24">
        <v>0</v>
      </c>
      <c r="T33" s="24">
        <v>0</v>
      </c>
      <c r="U33" s="24">
        <v>0</v>
      </c>
      <c r="V33" s="31">
        <f t="shared" si="0"/>
        <v>292960000</v>
      </c>
      <c r="W33" s="34" t="s">
        <v>93</v>
      </c>
    </row>
    <row r="34" spans="2:23" s="26" customFormat="1" ht="89.25" customHeight="1">
      <c r="B34" s="27" t="s">
        <v>116</v>
      </c>
      <c r="C34" s="28" t="s">
        <v>117</v>
      </c>
      <c r="D34" s="36">
        <v>2016170010031</v>
      </c>
      <c r="E34" s="34" t="s">
        <v>118</v>
      </c>
      <c r="F34" s="34" t="s">
        <v>119</v>
      </c>
      <c r="G34" s="24">
        <v>100000000</v>
      </c>
      <c r="H34" s="24">
        <v>0</v>
      </c>
      <c r="I34" s="24">
        <v>0</v>
      </c>
      <c r="J34" s="24">
        <v>0</v>
      </c>
      <c r="K34" s="24">
        <v>0</v>
      </c>
      <c r="L34" s="24">
        <v>0</v>
      </c>
      <c r="M34" s="24">
        <v>0</v>
      </c>
      <c r="N34" s="24">
        <v>0</v>
      </c>
      <c r="O34" s="24">
        <v>0</v>
      </c>
      <c r="P34" s="24">
        <v>0</v>
      </c>
      <c r="Q34" s="24">
        <v>0</v>
      </c>
      <c r="R34" s="24">
        <v>0</v>
      </c>
      <c r="S34" s="24">
        <v>0</v>
      </c>
      <c r="T34" s="24">
        <v>0</v>
      </c>
      <c r="U34" s="24">
        <v>0</v>
      </c>
      <c r="V34" s="31">
        <f t="shared" si="0"/>
        <v>100000000</v>
      </c>
      <c r="W34" s="34" t="s">
        <v>120</v>
      </c>
    </row>
    <row r="35" spans="2:23" s="26" customFormat="1" ht="66.75" customHeight="1">
      <c r="B35" s="27" t="s">
        <v>121</v>
      </c>
      <c r="C35" s="28" t="s">
        <v>122</v>
      </c>
      <c r="D35" s="36">
        <v>2016170010032</v>
      </c>
      <c r="E35" s="34" t="s">
        <v>123</v>
      </c>
      <c r="F35" s="34" t="s">
        <v>124</v>
      </c>
      <c r="G35" s="24">
        <v>275253886</v>
      </c>
      <c r="H35" s="24">
        <v>0</v>
      </c>
      <c r="I35" s="24">
        <v>0</v>
      </c>
      <c r="J35" s="24">
        <v>0</v>
      </c>
      <c r="K35" s="24">
        <v>0</v>
      </c>
      <c r="L35" s="24">
        <v>0</v>
      </c>
      <c r="M35" s="24">
        <v>0</v>
      </c>
      <c r="N35" s="24">
        <v>0</v>
      </c>
      <c r="O35" s="24">
        <v>0</v>
      </c>
      <c r="P35" s="24">
        <v>0</v>
      </c>
      <c r="Q35" s="24">
        <v>0</v>
      </c>
      <c r="R35" s="24">
        <v>0</v>
      </c>
      <c r="S35" s="24">
        <v>0</v>
      </c>
      <c r="T35" s="24">
        <v>0</v>
      </c>
      <c r="U35" s="24">
        <v>0</v>
      </c>
      <c r="V35" s="31">
        <f t="shared" si="0"/>
        <v>275253886</v>
      </c>
      <c r="W35" s="34" t="s">
        <v>120</v>
      </c>
    </row>
    <row r="36" spans="2:23" s="26" customFormat="1" ht="79.5" customHeight="1">
      <c r="B36" s="27" t="s">
        <v>125</v>
      </c>
      <c r="C36" s="28" t="s">
        <v>126</v>
      </c>
      <c r="D36" s="33">
        <v>2016170010034</v>
      </c>
      <c r="E36" s="34" t="s">
        <v>127</v>
      </c>
      <c r="F36" s="39" t="s">
        <v>128</v>
      </c>
      <c r="G36" s="30">
        <v>800000000</v>
      </c>
      <c r="H36" s="24">
        <v>0</v>
      </c>
      <c r="I36" s="24">
        <v>0</v>
      </c>
      <c r="J36" s="24">
        <v>0</v>
      </c>
      <c r="K36" s="30">
        <v>400000000</v>
      </c>
      <c r="L36" s="24">
        <v>0</v>
      </c>
      <c r="M36" s="24">
        <v>0</v>
      </c>
      <c r="N36" s="24">
        <v>0</v>
      </c>
      <c r="O36" s="24">
        <v>0</v>
      </c>
      <c r="P36" s="24">
        <v>0</v>
      </c>
      <c r="Q36" s="24">
        <v>0</v>
      </c>
      <c r="R36" s="24">
        <v>0</v>
      </c>
      <c r="S36" s="24">
        <v>0</v>
      </c>
      <c r="T36" s="24">
        <v>0</v>
      </c>
      <c r="U36" s="24">
        <v>0</v>
      </c>
      <c r="V36" s="31">
        <f t="shared" si="0"/>
        <v>1200000000</v>
      </c>
      <c r="W36" s="34" t="s">
        <v>421</v>
      </c>
    </row>
    <row r="37" spans="2:23" s="26" customFormat="1" ht="78" customHeight="1">
      <c r="B37" s="27" t="s">
        <v>125</v>
      </c>
      <c r="C37" s="28" t="s">
        <v>126</v>
      </c>
      <c r="D37" s="33">
        <v>2016170010034</v>
      </c>
      <c r="E37" s="34" t="s">
        <v>127</v>
      </c>
      <c r="F37" s="39" t="s">
        <v>128</v>
      </c>
      <c r="G37" s="30">
        <v>260000000</v>
      </c>
      <c r="H37" s="24">
        <v>0</v>
      </c>
      <c r="I37" s="24">
        <v>0</v>
      </c>
      <c r="J37" s="24">
        <v>0</v>
      </c>
      <c r="K37" s="30">
        <v>200000000</v>
      </c>
      <c r="L37" s="24">
        <v>0</v>
      </c>
      <c r="M37" s="24">
        <v>0</v>
      </c>
      <c r="N37" s="24">
        <v>0</v>
      </c>
      <c r="O37" s="24">
        <v>0</v>
      </c>
      <c r="P37" s="24">
        <v>0</v>
      </c>
      <c r="Q37" s="24">
        <v>0</v>
      </c>
      <c r="R37" s="24">
        <v>0</v>
      </c>
      <c r="S37" s="24">
        <v>0</v>
      </c>
      <c r="T37" s="24">
        <v>0</v>
      </c>
      <c r="U37" s="24">
        <v>0</v>
      </c>
      <c r="V37" s="31">
        <f t="shared" si="0"/>
        <v>460000000</v>
      </c>
      <c r="W37" s="34" t="s">
        <v>421</v>
      </c>
    </row>
    <row r="38" spans="2:23" s="26" customFormat="1" ht="31.5">
      <c r="B38" s="27" t="s">
        <v>125</v>
      </c>
      <c r="C38" s="28" t="s">
        <v>126</v>
      </c>
      <c r="D38" s="33">
        <v>2016170010034</v>
      </c>
      <c r="E38" s="34" t="s">
        <v>127</v>
      </c>
      <c r="F38" s="39" t="s">
        <v>128</v>
      </c>
      <c r="G38" s="30">
        <v>190000000</v>
      </c>
      <c r="H38" s="24">
        <v>0</v>
      </c>
      <c r="I38" s="24">
        <v>0</v>
      </c>
      <c r="J38" s="24">
        <v>0</v>
      </c>
      <c r="K38" s="30">
        <v>200000000</v>
      </c>
      <c r="L38" s="24">
        <v>0</v>
      </c>
      <c r="M38" s="24">
        <v>0</v>
      </c>
      <c r="N38" s="24">
        <v>0</v>
      </c>
      <c r="O38" s="24">
        <v>0</v>
      </c>
      <c r="P38" s="24">
        <v>0</v>
      </c>
      <c r="Q38" s="24">
        <v>0</v>
      </c>
      <c r="R38" s="24">
        <v>0</v>
      </c>
      <c r="S38" s="24">
        <v>0</v>
      </c>
      <c r="T38" s="24">
        <v>0</v>
      </c>
      <c r="U38" s="30">
        <v>219876805</v>
      </c>
      <c r="V38" s="31">
        <f t="shared" si="0"/>
        <v>609876805</v>
      </c>
      <c r="W38" s="34" t="s">
        <v>421</v>
      </c>
    </row>
    <row r="39" spans="2:23" s="26" customFormat="1" ht="75.75" customHeight="1">
      <c r="B39" s="27" t="s">
        <v>125</v>
      </c>
      <c r="C39" s="28" t="s">
        <v>126</v>
      </c>
      <c r="D39" s="33">
        <v>2016170010034</v>
      </c>
      <c r="E39" s="34" t="s">
        <v>127</v>
      </c>
      <c r="F39" s="39" t="s">
        <v>128</v>
      </c>
      <c r="G39" s="30">
        <v>132000000</v>
      </c>
      <c r="H39" s="24">
        <v>0</v>
      </c>
      <c r="I39" s="24">
        <v>0</v>
      </c>
      <c r="J39" s="24">
        <v>0</v>
      </c>
      <c r="K39" s="30">
        <v>150000000</v>
      </c>
      <c r="L39" s="24">
        <v>0</v>
      </c>
      <c r="M39" s="24">
        <v>0</v>
      </c>
      <c r="N39" s="24">
        <v>0</v>
      </c>
      <c r="O39" s="24">
        <v>0</v>
      </c>
      <c r="P39" s="24">
        <v>0</v>
      </c>
      <c r="Q39" s="24">
        <v>0</v>
      </c>
      <c r="R39" s="24">
        <v>0</v>
      </c>
      <c r="S39" s="24">
        <v>0</v>
      </c>
      <c r="T39" s="24">
        <v>0</v>
      </c>
      <c r="U39" s="24">
        <v>0</v>
      </c>
      <c r="V39" s="31">
        <f t="shared" si="0"/>
        <v>282000000</v>
      </c>
      <c r="W39" s="34" t="s">
        <v>421</v>
      </c>
    </row>
    <row r="40" spans="2:23" s="26" customFormat="1" ht="79.5" customHeight="1">
      <c r="B40" s="27" t="s">
        <v>125</v>
      </c>
      <c r="C40" s="28" t="s">
        <v>126</v>
      </c>
      <c r="D40" s="33">
        <v>2016170010034</v>
      </c>
      <c r="E40" s="34" t="s">
        <v>127</v>
      </c>
      <c r="F40" s="39" t="s">
        <v>128</v>
      </c>
      <c r="G40" s="30">
        <v>30000000</v>
      </c>
      <c r="H40" s="24">
        <v>0</v>
      </c>
      <c r="I40" s="24">
        <v>0</v>
      </c>
      <c r="J40" s="24">
        <v>0</v>
      </c>
      <c r="K40" s="30">
        <v>38314000</v>
      </c>
      <c r="L40" s="24">
        <v>0</v>
      </c>
      <c r="M40" s="24">
        <v>0</v>
      </c>
      <c r="N40" s="24">
        <v>0</v>
      </c>
      <c r="O40" s="24">
        <v>0</v>
      </c>
      <c r="P40" s="24">
        <v>0</v>
      </c>
      <c r="Q40" s="24">
        <v>0</v>
      </c>
      <c r="R40" s="24">
        <v>0</v>
      </c>
      <c r="S40" s="24">
        <v>0</v>
      </c>
      <c r="T40" s="24">
        <v>0</v>
      </c>
      <c r="U40" s="24">
        <v>0</v>
      </c>
      <c r="V40" s="31">
        <f t="shared" si="0"/>
        <v>68314000</v>
      </c>
      <c r="W40" s="34" t="s">
        <v>421</v>
      </c>
    </row>
    <row r="41" spans="2:23" s="26" customFormat="1" ht="47.25">
      <c r="B41" s="27" t="s">
        <v>129</v>
      </c>
      <c r="C41" s="28" t="s">
        <v>130</v>
      </c>
      <c r="D41" s="33">
        <v>2016170010035</v>
      </c>
      <c r="E41" s="34" t="s">
        <v>131</v>
      </c>
      <c r="F41" s="39" t="s">
        <v>132</v>
      </c>
      <c r="G41" s="30">
        <v>414000000</v>
      </c>
      <c r="H41" s="24">
        <v>0</v>
      </c>
      <c r="I41" s="24">
        <v>0</v>
      </c>
      <c r="J41" s="24">
        <v>0</v>
      </c>
      <c r="K41" s="24">
        <v>0</v>
      </c>
      <c r="L41" s="24">
        <v>0</v>
      </c>
      <c r="M41" s="24">
        <v>0</v>
      </c>
      <c r="N41" s="24">
        <v>0</v>
      </c>
      <c r="O41" s="24">
        <v>0</v>
      </c>
      <c r="P41" s="24">
        <v>0</v>
      </c>
      <c r="Q41" s="24">
        <v>0</v>
      </c>
      <c r="R41" s="24">
        <v>0</v>
      </c>
      <c r="S41" s="24">
        <v>0</v>
      </c>
      <c r="T41" s="30">
        <v>2500000000</v>
      </c>
      <c r="U41" s="24">
        <v>0</v>
      </c>
      <c r="V41" s="31">
        <f t="shared" si="0"/>
        <v>2914000000</v>
      </c>
      <c r="W41" s="34" t="s">
        <v>421</v>
      </c>
    </row>
    <row r="42" spans="2:23" s="26" customFormat="1" ht="75" customHeight="1">
      <c r="B42" s="27" t="s">
        <v>129</v>
      </c>
      <c r="C42" s="28" t="s">
        <v>130</v>
      </c>
      <c r="D42" s="33">
        <v>2016170010035</v>
      </c>
      <c r="E42" s="34" t="s">
        <v>131</v>
      </c>
      <c r="F42" s="39" t="s">
        <v>132</v>
      </c>
      <c r="G42" s="30">
        <v>819063688</v>
      </c>
      <c r="H42" s="24">
        <v>0</v>
      </c>
      <c r="I42" s="24">
        <v>0</v>
      </c>
      <c r="J42" s="24">
        <v>0</v>
      </c>
      <c r="K42" s="24">
        <v>0</v>
      </c>
      <c r="L42" s="24">
        <v>0</v>
      </c>
      <c r="M42" s="24">
        <v>0</v>
      </c>
      <c r="N42" s="24">
        <v>0</v>
      </c>
      <c r="O42" s="24">
        <v>0</v>
      </c>
      <c r="P42" s="24">
        <v>0</v>
      </c>
      <c r="Q42" s="24">
        <v>0</v>
      </c>
      <c r="R42" s="24">
        <v>0</v>
      </c>
      <c r="S42" s="24">
        <v>0</v>
      </c>
      <c r="T42" s="24">
        <v>0</v>
      </c>
      <c r="U42" s="30">
        <v>896471000</v>
      </c>
      <c r="V42" s="31">
        <f t="shared" si="0"/>
        <v>1715534688</v>
      </c>
      <c r="W42" s="34" t="s">
        <v>421</v>
      </c>
    </row>
    <row r="43" spans="2:23" s="26" customFormat="1" ht="75" customHeight="1">
      <c r="B43" s="40" t="s">
        <v>133</v>
      </c>
      <c r="C43" s="28" t="s">
        <v>134</v>
      </c>
      <c r="D43" s="36">
        <v>2016170010036</v>
      </c>
      <c r="E43" s="34" t="s">
        <v>135</v>
      </c>
      <c r="F43" s="34" t="s">
        <v>136</v>
      </c>
      <c r="G43" s="24">
        <v>0</v>
      </c>
      <c r="H43" s="24">
        <v>0</v>
      </c>
      <c r="I43" s="24">
        <v>0</v>
      </c>
      <c r="J43" s="24">
        <v>0</v>
      </c>
      <c r="K43" s="24">
        <v>0</v>
      </c>
      <c r="L43" s="24">
        <v>0</v>
      </c>
      <c r="M43" s="24">
        <v>0</v>
      </c>
      <c r="N43" s="24">
        <v>0</v>
      </c>
      <c r="O43" s="24">
        <v>0</v>
      </c>
      <c r="P43" s="24">
        <v>0</v>
      </c>
      <c r="Q43" s="24">
        <v>0</v>
      </c>
      <c r="R43" s="24">
        <v>0</v>
      </c>
      <c r="S43" s="24">
        <v>0</v>
      </c>
      <c r="T43" s="24">
        <v>0</v>
      </c>
      <c r="U43" s="24">
        <v>506500000</v>
      </c>
      <c r="V43" s="31">
        <f t="shared" si="0"/>
        <v>506500000</v>
      </c>
      <c r="W43" s="34" t="s">
        <v>422</v>
      </c>
    </row>
    <row r="44" spans="2:23" s="26" customFormat="1" ht="71.25" customHeight="1">
      <c r="B44" s="40" t="s">
        <v>133</v>
      </c>
      <c r="C44" s="28" t="s">
        <v>134</v>
      </c>
      <c r="D44" s="36">
        <v>2016170010037</v>
      </c>
      <c r="E44" s="34" t="s">
        <v>137</v>
      </c>
      <c r="F44" s="34" t="s">
        <v>138</v>
      </c>
      <c r="G44" s="24">
        <v>0</v>
      </c>
      <c r="H44" s="24">
        <v>0</v>
      </c>
      <c r="I44" s="24">
        <v>0</v>
      </c>
      <c r="J44" s="24">
        <v>0</v>
      </c>
      <c r="K44" s="24">
        <v>0</v>
      </c>
      <c r="L44" s="24">
        <v>0</v>
      </c>
      <c r="M44" s="24">
        <v>0</v>
      </c>
      <c r="N44" s="24">
        <v>0</v>
      </c>
      <c r="O44" s="24">
        <v>0</v>
      </c>
      <c r="P44" s="24">
        <v>0</v>
      </c>
      <c r="Q44" s="24">
        <v>0</v>
      </c>
      <c r="R44" s="24">
        <v>0</v>
      </c>
      <c r="S44" s="24">
        <v>0</v>
      </c>
      <c r="T44" s="24">
        <v>0</v>
      </c>
      <c r="U44" s="24">
        <v>1954408033</v>
      </c>
      <c r="V44" s="31">
        <f t="shared" si="0"/>
        <v>1954408033</v>
      </c>
      <c r="W44" s="34" t="s">
        <v>422</v>
      </c>
    </row>
    <row r="45" spans="2:23" s="26" customFormat="1" ht="63">
      <c r="B45" s="40" t="s">
        <v>133</v>
      </c>
      <c r="C45" s="28" t="s">
        <v>134</v>
      </c>
      <c r="D45" s="36">
        <v>2016170010038</v>
      </c>
      <c r="E45" s="34" t="s">
        <v>139</v>
      </c>
      <c r="F45" s="34" t="s">
        <v>140</v>
      </c>
      <c r="G45" s="24">
        <v>0</v>
      </c>
      <c r="H45" s="24">
        <v>0</v>
      </c>
      <c r="I45" s="24">
        <v>0</v>
      </c>
      <c r="J45" s="24">
        <v>0</v>
      </c>
      <c r="K45" s="24">
        <v>0</v>
      </c>
      <c r="L45" s="24">
        <v>0</v>
      </c>
      <c r="M45" s="24">
        <v>0</v>
      </c>
      <c r="N45" s="24">
        <v>0</v>
      </c>
      <c r="O45" s="24">
        <v>0</v>
      </c>
      <c r="P45" s="24">
        <v>0</v>
      </c>
      <c r="Q45" s="24">
        <v>0</v>
      </c>
      <c r="R45" s="24">
        <v>0</v>
      </c>
      <c r="S45" s="24">
        <v>0</v>
      </c>
      <c r="T45" s="24">
        <v>0</v>
      </c>
      <c r="U45" s="24">
        <v>239795896</v>
      </c>
      <c r="V45" s="31">
        <f t="shared" si="0"/>
        <v>239795896</v>
      </c>
      <c r="W45" s="34" t="s">
        <v>422</v>
      </c>
    </row>
    <row r="46" spans="2:23" s="26" customFormat="1" ht="63">
      <c r="B46" s="40" t="s">
        <v>133</v>
      </c>
      <c r="C46" s="28" t="s">
        <v>134</v>
      </c>
      <c r="D46" s="36">
        <v>2016170010039</v>
      </c>
      <c r="E46" s="34" t="s">
        <v>141</v>
      </c>
      <c r="F46" s="34" t="s">
        <v>142</v>
      </c>
      <c r="G46" s="24">
        <v>0</v>
      </c>
      <c r="H46" s="24">
        <v>0</v>
      </c>
      <c r="I46" s="24">
        <v>0</v>
      </c>
      <c r="J46" s="24">
        <v>0</v>
      </c>
      <c r="K46" s="24">
        <v>0</v>
      </c>
      <c r="L46" s="24">
        <v>0</v>
      </c>
      <c r="M46" s="24">
        <v>0</v>
      </c>
      <c r="N46" s="24">
        <v>0</v>
      </c>
      <c r="O46" s="24">
        <v>0</v>
      </c>
      <c r="P46" s="24">
        <v>0</v>
      </c>
      <c r="Q46" s="24">
        <v>0</v>
      </c>
      <c r="R46" s="24">
        <v>0</v>
      </c>
      <c r="S46" s="24">
        <v>0</v>
      </c>
      <c r="T46" s="24">
        <v>0</v>
      </c>
      <c r="U46" s="24">
        <v>176999939</v>
      </c>
      <c r="V46" s="31">
        <f t="shared" si="0"/>
        <v>176999939</v>
      </c>
      <c r="W46" s="34" t="s">
        <v>422</v>
      </c>
    </row>
    <row r="47" spans="2:23" s="26" customFormat="1" ht="70.5" customHeight="1">
      <c r="B47" s="40" t="s">
        <v>133</v>
      </c>
      <c r="C47" s="28" t="s">
        <v>134</v>
      </c>
      <c r="D47" s="36">
        <v>2016170010040</v>
      </c>
      <c r="E47" s="34" t="s">
        <v>143</v>
      </c>
      <c r="F47" s="34" t="s">
        <v>144</v>
      </c>
      <c r="G47" s="24">
        <v>0</v>
      </c>
      <c r="H47" s="24">
        <v>0</v>
      </c>
      <c r="I47" s="24">
        <v>0</v>
      </c>
      <c r="J47" s="24">
        <v>0</v>
      </c>
      <c r="K47" s="24">
        <v>0</v>
      </c>
      <c r="L47" s="24">
        <v>0</v>
      </c>
      <c r="M47" s="24">
        <v>0</v>
      </c>
      <c r="N47" s="24">
        <v>0</v>
      </c>
      <c r="O47" s="24">
        <v>0</v>
      </c>
      <c r="P47" s="24">
        <v>0</v>
      </c>
      <c r="Q47" s="24">
        <v>0</v>
      </c>
      <c r="R47" s="24">
        <v>0</v>
      </c>
      <c r="S47" s="24">
        <v>0</v>
      </c>
      <c r="T47" s="24">
        <v>0</v>
      </c>
      <c r="U47" s="24">
        <v>751146132</v>
      </c>
      <c r="V47" s="31">
        <f t="shared" si="0"/>
        <v>751146132</v>
      </c>
      <c r="W47" s="34" t="s">
        <v>422</v>
      </c>
    </row>
    <row r="48" spans="2:23" s="26" customFormat="1" ht="53.25" customHeight="1">
      <c r="B48" s="37" t="s">
        <v>145</v>
      </c>
      <c r="C48" s="28" t="s">
        <v>146</v>
      </c>
      <c r="D48" s="36">
        <v>2016170010041</v>
      </c>
      <c r="E48" s="34" t="s">
        <v>147</v>
      </c>
      <c r="F48" s="34" t="s">
        <v>148</v>
      </c>
      <c r="G48" s="24">
        <v>114000000</v>
      </c>
      <c r="H48" s="24">
        <v>0</v>
      </c>
      <c r="I48" s="24">
        <v>0</v>
      </c>
      <c r="J48" s="24">
        <v>0</v>
      </c>
      <c r="K48" s="24">
        <v>0</v>
      </c>
      <c r="L48" s="24">
        <v>0</v>
      </c>
      <c r="M48" s="24">
        <v>0</v>
      </c>
      <c r="N48" s="24">
        <v>0</v>
      </c>
      <c r="O48" s="24">
        <v>0</v>
      </c>
      <c r="P48" s="24">
        <v>0</v>
      </c>
      <c r="Q48" s="24">
        <v>0</v>
      </c>
      <c r="R48" s="24">
        <v>0</v>
      </c>
      <c r="S48" s="24">
        <v>0</v>
      </c>
      <c r="T48" s="24">
        <v>0</v>
      </c>
      <c r="U48" s="24">
        <v>0</v>
      </c>
      <c r="V48" s="31">
        <f t="shared" si="0"/>
        <v>114000000</v>
      </c>
      <c r="W48" s="34" t="s">
        <v>149</v>
      </c>
    </row>
    <row r="49" spans="2:23" s="26" customFormat="1" ht="69" customHeight="1">
      <c r="B49" s="37" t="s">
        <v>150</v>
      </c>
      <c r="C49" s="28" t="s">
        <v>151</v>
      </c>
      <c r="D49" s="36">
        <v>2016170010042</v>
      </c>
      <c r="E49" s="34" t="s">
        <v>87</v>
      </c>
      <c r="F49" s="34" t="s">
        <v>88</v>
      </c>
      <c r="G49" s="24">
        <v>100000000</v>
      </c>
      <c r="H49" s="24">
        <v>0</v>
      </c>
      <c r="I49" s="24">
        <v>0</v>
      </c>
      <c r="J49" s="24">
        <v>0</v>
      </c>
      <c r="K49" s="24">
        <v>0</v>
      </c>
      <c r="L49" s="24">
        <v>0</v>
      </c>
      <c r="M49" s="24">
        <v>0</v>
      </c>
      <c r="N49" s="24">
        <v>0</v>
      </c>
      <c r="O49" s="24">
        <v>0</v>
      </c>
      <c r="P49" s="24">
        <v>0</v>
      </c>
      <c r="Q49" s="24">
        <v>0</v>
      </c>
      <c r="R49" s="24">
        <v>0</v>
      </c>
      <c r="S49" s="24">
        <v>0</v>
      </c>
      <c r="T49" s="24">
        <v>0</v>
      </c>
      <c r="U49" s="24">
        <v>0</v>
      </c>
      <c r="V49" s="31">
        <f t="shared" si="0"/>
        <v>100000000</v>
      </c>
      <c r="W49" s="34" t="s">
        <v>149</v>
      </c>
    </row>
    <row r="50" spans="2:23" s="26" customFormat="1" ht="55.5" customHeight="1">
      <c r="B50" s="37" t="s">
        <v>152</v>
      </c>
      <c r="C50" s="28" t="s">
        <v>86</v>
      </c>
      <c r="D50" s="36">
        <v>2016170010042</v>
      </c>
      <c r="E50" s="34" t="s">
        <v>87</v>
      </c>
      <c r="F50" s="34" t="s">
        <v>88</v>
      </c>
      <c r="G50" s="24">
        <v>450000000</v>
      </c>
      <c r="H50" s="24">
        <v>0</v>
      </c>
      <c r="I50" s="24">
        <v>0</v>
      </c>
      <c r="J50" s="24">
        <v>0</v>
      </c>
      <c r="K50" s="24">
        <v>0</v>
      </c>
      <c r="L50" s="24">
        <v>0</v>
      </c>
      <c r="M50" s="24">
        <v>0</v>
      </c>
      <c r="N50" s="24">
        <v>0</v>
      </c>
      <c r="O50" s="24">
        <v>0</v>
      </c>
      <c r="P50" s="24">
        <v>0</v>
      </c>
      <c r="Q50" s="24">
        <v>0</v>
      </c>
      <c r="R50" s="24">
        <v>0</v>
      </c>
      <c r="S50" s="24">
        <v>0</v>
      </c>
      <c r="T50" s="24">
        <v>0</v>
      </c>
      <c r="U50" s="24">
        <v>0</v>
      </c>
      <c r="V50" s="31">
        <f t="shared" si="0"/>
        <v>450000000</v>
      </c>
      <c r="W50" s="34" t="s">
        <v>149</v>
      </c>
    </row>
    <row r="51" spans="2:23" s="26" customFormat="1" ht="86.25" customHeight="1">
      <c r="B51" s="37" t="s">
        <v>153</v>
      </c>
      <c r="C51" s="28" t="s">
        <v>154</v>
      </c>
      <c r="D51" s="36">
        <v>2016170010043</v>
      </c>
      <c r="E51" s="34" t="s">
        <v>155</v>
      </c>
      <c r="F51" s="34" t="s">
        <v>156</v>
      </c>
      <c r="G51" s="24">
        <v>122000000</v>
      </c>
      <c r="H51" s="24">
        <v>0</v>
      </c>
      <c r="I51" s="24">
        <v>0</v>
      </c>
      <c r="J51" s="24">
        <v>0</v>
      </c>
      <c r="K51" s="24">
        <v>0</v>
      </c>
      <c r="L51" s="24">
        <v>0</v>
      </c>
      <c r="M51" s="24">
        <v>0</v>
      </c>
      <c r="N51" s="24">
        <v>0</v>
      </c>
      <c r="O51" s="24">
        <v>0</v>
      </c>
      <c r="P51" s="24">
        <v>0</v>
      </c>
      <c r="Q51" s="24">
        <v>0</v>
      </c>
      <c r="R51" s="24">
        <v>0</v>
      </c>
      <c r="S51" s="24">
        <v>0</v>
      </c>
      <c r="T51" s="24">
        <v>0</v>
      </c>
      <c r="U51" s="24">
        <v>0</v>
      </c>
      <c r="V51" s="31">
        <f t="shared" si="0"/>
        <v>122000000</v>
      </c>
      <c r="W51" s="34" t="s">
        <v>423</v>
      </c>
    </row>
    <row r="52" spans="2:23" s="26" customFormat="1" ht="68.25" customHeight="1">
      <c r="B52" s="38" t="s">
        <v>157</v>
      </c>
      <c r="C52" s="28" t="s">
        <v>158</v>
      </c>
      <c r="D52" s="36">
        <v>2016170010044</v>
      </c>
      <c r="E52" s="34" t="s">
        <v>159</v>
      </c>
      <c r="F52" s="34" t="s">
        <v>160</v>
      </c>
      <c r="G52" s="24">
        <v>238236424</v>
      </c>
      <c r="H52" s="24">
        <v>0</v>
      </c>
      <c r="I52" s="24">
        <v>0</v>
      </c>
      <c r="J52" s="24">
        <v>0</v>
      </c>
      <c r="K52" s="24">
        <v>0</v>
      </c>
      <c r="L52" s="24">
        <v>0</v>
      </c>
      <c r="M52" s="24">
        <v>0</v>
      </c>
      <c r="N52" s="24">
        <v>0</v>
      </c>
      <c r="O52" s="24">
        <v>0</v>
      </c>
      <c r="P52" s="24">
        <v>0</v>
      </c>
      <c r="Q52" s="24">
        <v>0</v>
      </c>
      <c r="R52" s="24">
        <v>0</v>
      </c>
      <c r="S52" s="24">
        <v>0</v>
      </c>
      <c r="T52" s="24">
        <v>0</v>
      </c>
      <c r="U52" s="24">
        <v>0</v>
      </c>
      <c r="V52" s="31">
        <f t="shared" si="0"/>
        <v>238236424</v>
      </c>
      <c r="W52" s="34" t="s">
        <v>423</v>
      </c>
    </row>
    <row r="53" spans="2:23" s="26" customFormat="1" ht="73.5" customHeight="1">
      <c r="B53" s="38" t="s">
        <v>157</v>
      </c>
      <c r="C53" s="28" t="s">
        <v>161</v>
      </c>
      <c r="D53" s="36">
        <v>2016170010046</v>
      </c>
      <c r="E53" s="34" t="s">
        <v>162</v>
      </c>
      <c r="F53" s="34" t="s">
        <v>163</v>
      </c>
      <c r="G53" s="24">
        <v>429793339</v>
      </c>
      <c r="H53" s="24">
        <v>0</v>
      </c>
      <c r="I53" s="24">
        <v>0</v>
      </c>
      <c r="J53" s="24">
        <v>0</v>
      </c>
      <c r="K53" s="24">
        <v>0</v>
      </c>
      <c r="L53" s="24">
        <v>0</v>
      </c>
      <c r="M53" s="24">
        <v>0</v>
      </c>
      <c r="N53" s="24">
        <v>0</v>
      </c>
      <c r="O53" s="24">
        <v>0</v>
      </c>
      <c r="P53" s="24">
        <v>0</v>
      </c>
      <c r="Q53" s="24">
        <v>0</v>
      </c>
      <c r="R53" s="24">
        <v>0</v>
      </c>
      <c r="S53" s="24">
        <v>0</v>
      </c>
      <c r="T53" s="24">
        <v>0</v>
      </c>
      <c r="U53" s="24">
        <v>0</v>
      </c>
      <c r="V53" s="31">
        <f t="shared" si="0"/>
        <v>429793339</v>
      </c>
      <c r="W53" s="34" t="s">
        <v>423</v>
      </c>
    </row>
    <row r="54" spans="2:23" s="26" customFormat="1" ht="85.5" customHeight="1">
      <c r="B54" s="38" t="s">
        <v>164</v>
      </c>
      <c r="C54" s="28" t="s">
        <v>165</v>
      </c>
      <c r="D54" s="36">
        <v>2016170010047</v>
      </c>
      <c r="E54" s="34" t="s">
        <v>166</v>
      </c>
      <c r="F54" s="34" t="s">
        <v>167</v>
      </c>
      <c r="G54" s="24">
        <v>189619365</v>
      </c>
      <c r="H54" s="24">
        <v>0</v>
      </c>
      <c r="I54" s="24">
        <v>0</v>
      </c>
      <c r="J54" s="24">
        <v>0</v>
      </c>
      <c r="K54" s="24">
        <v>0</v>
      </c>
      <c r="L54" s="24">
        <v>0</v>
      </c>
      <c r="M54" s="24">
        <v>0</v>
      </c>
      <c r="N54" s="24">
        <v>0</v>
      </c>
      <c r="O54" s="24">
        <v>0</v>
      </c>
      <c r="P54" s="24">
        <v>0</v>
      </c>
      <c r="Q54" s="24">
        <v>0</v>
      </c>
      <c r="R54" s="24">
        <v>0</v>
      </c>
      <c r="S54" s="24">
        <v>0</v>
      </c>
      <c r="T54" s="24">
        <v>0</v>
      </c>
      <c r="U54" s="24">
        <v>0</v>
      </c>
      <c r="V54" s="31">
        <f t="shared" si="0"/>
        <v>189619365</v>
      </c>
      <c r="W54" s="34" t="s">
        <v>423</v>
      </c>
    </row>
    <row r="55" spans="2:23" s="26" customFormat="1" ht="96.75" customHeight="1">
      <c r="B55" s="38" t="s">
        <v>164</v>
      </c>
      <c r="C55" s="28" t="s">
        <v>165</v>
      </c>
      <c r="D55" s="36">
        <v>2016170010047</v>
      </c>
      <c r="E55" s="34" t="s">
        <v>166</v>
      </c>
      <c r="F55" s="34" t="s">
        <v>167</v>
      </c>
      <c r="G55" s="24">
        <v>0</v>
      </c>
      <c r="H55" s="24">
        <v>0</v>
      </c>
      <c r="I55" s="24">
        <v>0</v>
      </c>
      <c r="J55" s="24">
        <v>0</v>
      </c>
      <c r="K55" s="24">
        <v>0</v>
      </c>
      <c r="L55" s="24">
        <v>0</v>
      </c>
      <c r="M55" s="24">
        <v>0</v>
      </c>
      <c r="N55" s="24">
        <v>0</v>
      </c>
      <c r="O55" s="24">
        <v>0</v>
      </c>
      <c r="P55" s="24">
        <v>0</v>
      </c>
      <c r="Q55" s="24">
        <v>0</v>
      </c>
      <c r="R55" s="24">
        <v>0</v>
      </c>
      <c r="S55" s="24">
        <v>0</v>
      </c>
      <c r="T55" s="24">
        <v>0</v>
      </c>
      <c r="U55" s="24">
        <v>401720000</v>
      </c>
      <c r="V55" s="31">
        <f t="shared" si="0"/>
        <v>401720000</v>
      </c>
      <c r="W55" s="34" t="s">
        <v>423</v>
      </c>
    </row>
    <row r="56" spans="2:23" s="26" customFormat="1" ht="82.5" customHeight="1">
      <c r="B56" s="38" t="s">
        <v>164</v>
      </c>
      <c r="C56" s="28" t="s">
        <v>165</v>
      </c>
      <c r="D56" s="36">
        <v>2016170010047</v>
      </c>
      <c r="E56" s="34" t="s">
        <v>166</v>
      </c>
      <c r="F56" s="34" t="s">
        <v>167</v>
      </c>
      <c r="G56" s="24">
        <v>0</v>
      </c>
      <c r="H56" s="24">
        <v>0</v>
      </c>
      <c r="I56" s="24">
        <v>0</v>
      </c>
      <c r="J56" s="24">
        <v>0</v>
      </c>
      <c r="K56" s="24">
        <v>0</v>
      </c>
      <c r="L56" s="24">
        <v>0</v>
      </c>
      <c r="M56" s="24">
        <v>0</v>
      </c>
      <c r="N56" s="24">
        <v>0</v>
      </c>
      <c r="O56" s="24">
        <v>0</v>
      </c>
      <c r="P56" s="24">
        <v>0</v>
      </c>
      <c r="Q56" s="24">
        <v>0</v>
      </c>
      <c r="R56" s="24">
        <v>0</v>
      </c>
      <c r="S56" s="24">
        <v>0</v>
      </c>
      <c r="T56" s="24">
        <v>0</v>
      </c>
      <c r="U56" s="24">
        <v>38039000</v>
      </c>
      <c r="V56" s="31">
        <f t="shared" si="0"/>
        <v>38039000</v>
      </c>
      <c r="W56" s="34" t="s">
        <v>423</v>
      </c>
    </row>
    <row r="57" spans="2:23" s="26" customFormat="1" ht="43.5" customHeight="1">
      <c r="B57" s="27" t="s">
        <v>168</v>
      </c>
      <c r="C57" s="28" t="s">
        <v>169</v>
      </c>
      <c r="D57" s="36">
        <v>2016170010048</v>
      </c>
      <c r="E57" s="34" t="s">
        <v>170</v>
      </c>
      <c r="F57" s="34" t="s">
        <v>171</v>
      </c>
      <c r="G57" s="24">
        <v>39000000</v>
      </c>
      <c r="H57" s="24">
        <v>0</v>
      </c>
      <c r="I57" s="24">
        <v>0</v>
      </c>
      <c r="J57" s="24">
        <v>0</v>
      </c>
      <c r="K57" s="24">
        <v>0</v>
      </c>
      <c r="L57" s="24">
        <v>0</v>
      </c>
      <c r="M57" s="24">
        <v>0</v>
      </c>
      <c r="N57" s="24">
        <v>0</v>
      </c>
      <c r="O57" s="24">
        <v>0</v>
      </c>
      <c r="P57" s="24">
        <v>113000000</v>
      </c>
      <c r="Q57" s="24">
        <v>0</v>
      </c>
      <c r="R57" s="24">
        <v>0</v>
      </c>
      <c r="S57" s="24">
        <v>0</v>
      </c>
      <c r="T57" s="24">
        <v>0</v>
      </c>
      <c r="U57" s="24">
        <v>0</v>
      </c>
      <c r="V57" s="31">
        <f t="shared" si="0"/>
        <v>152000000</v>
      </c>
      <c r="W57" s="34" t="s">
        <v>172</v>
      </c>
    </row>
    <row r="58" spans="2:23" s="26" customFormat="1" ht="31.5">
      <c r="B58" s="27" t="s">
        <v>168</v>
      </c>
      <c r="C58" s="28" t="s">
        <v>169</v>
      </c>
      <c r="D58" s="36">
        <v>2016170010048</v>
      </c>
      <c r="E58" s="34" t="s">
        <v>170</v>
      </c>
      <c r="F58" s="34" t="s">
        <v>171</v>
      </c>
      <c r="G58" s="24">
        <v>35000000</v>
      </c>
      <c r="H58" s="24">
        <v>0</v>
      </c>
      <c r="I58" s="24">
        <v>0</v>
      </c>
      <c r="J58" s="24">
        <v>0</v>
      </c>
      <c r="K58" s="24">
        <v>0</v>
      </c>
      <c r="L58" s="24">
        <v>0</v>
      </c>
      <c r="M58" s="24">
        <v>0</v>
      </c>
      <c r="N58" s="24">
        <v>0</v>
      </c>
      <c r="O58" s="24">
        <v>0</v>
      </c>
      <c r="P58" s="24">
        <v>42833000</v>
      </c>
      <c r="Q58" s="24">
        <v>0</v>
      </c>
      <c r="R58" s="24">
        <v>0</v>
      </c>
      <c r="S58" s="24">
        <v>0</v>
      </c>
      <c r="T58" s="24">
        <v>0</v>
      </c>
      <c r="U58" s="24">
        <v>0</v>
      </c>
      <c r="V58" s="31">
        <f t="shared" si="0"/>
        <v>77833000</v>
      </c>
      <c r="W58" s="34" t="s">
        <v>172</v>
      </c>
    </row>
    <row r="59" spans="2:23" s="26" customFormat="1" ht="47.25">
      <c r="B59" s="32" t="s">
        <v>173</v>
      </c>
      <c r="C59" s="28" t="s">
        <v>174</v>
      </c>
      <c r="D59" s="33">
        <v>2016170010049</v>
      </c>
      <c r="E59" s="34" t="s">
        <v>175</v>
      </c>
      <c r="F59" s="34" t="s">
        <v>176</v>
      </c>
      <c r="G59" s="30">
        <v>0</v>
      </c>
      <c r="H59" s="24">
        <v>0</v>
      </c>
      <c r="I59" s="24">
        <v>0</v>
      </c>
      <c r="J59" s="24">
        <v>0</v>
      </c>
      <c r="K59" s="24">
        <v>0</v>
      </c>
      <c r="L59" s="24">
        <v>0</v>
      </c>
      <c r="M59" s="24">
        <v>0</v>
      </c>
      <c r="N59" s="24">
        <v>0</v>
      </c>
      <c r="O59" s="24">
        <v>0</v>
      </c>
      <c r="P59" s="30">
        <v>99000000</v>
      </c>
      <c r="Q59" s="24">
        <v>0</v>
      </c>
      <c r="R59" s="24">
        <v>0</v>
      </c>
      <c r="S59" s="24">
        <v>0</v>
      </c>
      <c r="T59" s="24">
        <v>0</v>
      </c>
      <c r="U59" s="30">
        <v>0</v>
      </c>
      <c r="V59" s="31">
        <f t="shared" si="0"/>
        <v>99000000</v>
      </c>
      <c r="W59" s="34" t="s">
        <v>172</v>
      </c>
    </row>
    <row r="60" spans="2:23" s="26" customFormat="1" ht="71.25" customHeight="1">
      <c r="B60" s="32" t="s">
        <v>173</v>
      </c>
      <c r="C60" s="28" t="s">
        <v>174</v>
      </c>
      <c r="D60" s="33">
        <v>2016170010049</v>
      </c>
      <c r="E60" s="34" t="s">
        <v>175</v>
      </c>
      <c r="F60" s="34" t="s">
        <v>176</v>
      </c>
      <c r="G60" s="30">
        <v>229556000</v>
      </c>
      <c r="H60" s="24">
        <v>0</v>
      </c>
      <c r="I60" s="24">
        <v>0</v>
      </c>
      <c r="J60" s="24">
        <v>0</v>
      </c>
      <c r="K60" s="24">
        <v>0</v>
      </c>
      <c r="L60" s="24">
        <v>0</v>
      </c>
      <c r="M60" s="24">
        <v>0</v>
      </c>
      <c r="N60" s="24">
        <v>0</v>
      </c>
      <c r="O60" s="24">
        <v>0</v>
      </c>
      <c r="P60" s="30">
        <v>12000000</v>
      </c>
      <c r="Q60" s="24">
        <v>0</v>
      </c>
      <c r="R60" s="24">
        <v>0</v>
      </c>
      <c r="S60" s="24">
        <v>0</v>
      </c>
      <c r="T60" s="24">
        <v>0</v>
      </c>
      <c r="U60" s="24">
        <v>0</v>
      </c>
      <c r="V60" s="31">
        <f t="shared" si="0"/>
        <v>241556000</v>
      </c>
      <c r="W60" s="34" t="s">
        <v>172</v>
      </c>
    </row>
    <row r="61" spans="2:23" s="26" customFormat="1" ht="68.25" customHeight="1">
      <c r="B61" s="32" t="s">
        <v>177</v>
      </c>
      <c r="C61" s="28" t="s">
        <v>178</v>
      </c>
      <c r="D61" s="33">
        <v>2016170010050</v>
      </c>
      <c r="E61" s="34" t="s">
        <v>179</v>
      </c>
      <c r="F61" s="34" t="s">
        <v>180</v>
      </c>
      <c r="G61" s="30"/>
      <c r="H61" s="24">
        <v>0</v>
      </c>
      <c r="I61" s="24">
        <v>0</v>
      </c>
      <c r="J61" s="24">
        <v>0</v>
      </c>
      <c r="K61" s="24">
        <v>0</v>
      </c>
      <c r="L61" s="24">
        <v>0</v>
      </c>
      <c r="M61" s="24">
        <v>0</v>
      </c>
      <c r="N61" s="24">
        <v>0</v>
      </c>
      <c r="O61" s="24">
        <v>0</v>
      </c>
      <c r="P61" s="30">
        <v>66000000</v>
      </c>
      <c r="Q61" s="24">
        <v>0</v>
      </c>
      <c r="R61" s="24">
        <v>0</v>
      </c>
      <c r="S61" s="24">
        <v>0</v>
      </c>
      <c r="T61" s="24">
        <v>0</v>
      </c>
      <c r="U61" s="24">
        <v>0</v>
      </c>
      <c r="V61" s="31">
        <f t="shared" si="0"/>
        <v>66000000</v>
      </c>
      <c r="W61" s="34" t="s">
        <v>172</v>
      </c>
    </row>
    <row r="62" spans="2:23" s="26" customFormat="1" ht="65.25" customHeight="1">
      <c r="B62" s="32" t="s">
        <v>177</v>
      </c>
      <c r="C62" s="28" t="s">
        <v>178</v>
      </c>
      <c r="D62" s="33">
        <v>2016170010050</v>
      </c>
      <c r="E62" s="34" t="s">
        <v>179</v>
      </c>
      <c r="F62" s="34" t="s">
        <v>180</v>
      </c>
      <c r="G62" s="30">
        <v>100000000</v>
      </c>
      <c r="H62" s="24">
        <v>0</v>
      </c>
      <c r="I62" s="24">
        <v>0</v>
      </c>
      <c r="J62" s="24">
        <v>0</v>
      </c>
      <c r="K62" s="24">
        <v>0</v>
      </c>
      <c r="L62" s="24">
        <v>0</v>
      </c>
      <c r="M62" s="24">
        <v>0</v>
      </c>
      <c r="N62" s="24">
        <v>0</v>
      </c>
      <c r="O62" s="24">
        <v>0</v>
      </c>
      <c r="P62" s="30"/>
      <c r="Q62" s="24">
        <v>0</v>
      </c>
      <c r="R62" s="24">
        <v>0</v>
      </c>
      <c r="S62" s="24">
        <v>0</v>
      </c>
      <c r="T62" s="24">
        <v>0</v>
      </c>
      <c r="U62" s="24">
        <v>0</v>
      </c>
      <c r="V62" s="31">
        <f t="shared" si="0"/>
        <v>100000000</v>
      </c>
      <c r="W62" s="34" t="s">
        <v>172</v>
      </c>
    </row>
    <row r="63" spans="2:23" s="26" customFormat="1" ht="66" customHeight="1">
      <c r="B63" s="32" t="s">
        <v>177</v>
      </c>
      <c r="C63" s="28" t="s">
        <v>178</v>
      </c>
      <c r="D63" s="33">
        <v>2016170010050</v>
      </c>
      <c r="E63" s="34" t="s">
        <v>179</v>
      </c>
      <c r="F63" s="34" t="s">
        <v>180</v>
      </c>
      <c r="G63" s="24">
        <v>0</v>
      </c>
      <c r="H63" s="24">
        <v>0</v>
      </c>
      <c r="I63" s="24">
        <v>0</v>
      </c>
      <c r="J63" s="24">
        <v>0</v>
      </c>
      <c r="K63" s="24">
        <v>0</v>
      </c>
      <c r="L63" s="24">
        <v>0</v>
      </c>
      <c r="M63" s="24">
        <v>0</v>
      </c>
      <c r="N63" s="24">
        <v>0</v>
      </c>
      <c r="O63" s="24">
        <v>0</v>
      </c>
      <c r="P63" s="30">
        <v>8000000</v>
      </c>
      <c r="Q63" s="24">
        <v>0</v>
      </c>
      <c r="R63" s="24">
        <v>0</v>
      </c>
      <c r="S63" s="24">
        <v>0</v>
      </c>
      <c r="T63" s="24">
        <v>0</v>
      </c>
      <c r="U63" s="24">
        <v>0</v>
      </c>
      <c r="V63" s="31">
        <f t="shared" si="0"/>
        <v>8000000</v>
      </c>
      <c r="W63" s="34" t="s">
        <v>172</v>
      </c>
    </row>
    <row r="64" spans="2:23" s="26" customFormat="1" ht="71.25" customHeight="1">
      <c r="B64" s="32" t="s">
        <v>177</v>
      </c>
      <c r="C64" s="28" t="s">
        <v>178</v>
      </c>
      <c r="D64" s="33">
        <v>2016170010050</v>
      </c>
      <c r="E64" s="34" t="s">
        <v>179</v>
      </c>
      <c r="F64" s="34" t="s">
        <v>180</v>
      </c>
      <c r="G64" s="30">
        <v>90000000</v>
      </c>
      <c r="H64" s="24">
        <v>0</v>
      </c>
      <c r="I64" s="24">
        <v>0</v>
      </c>
      <c r="J64" s="24">
        <v>0</v>
      </c>
      <c r="K64" s="24">
        <v>0</v>
      </c>
      <c r="L64" s="24">
        <v>0</v>
      </c>
      <c r="M64" s="24">
        <v>0</v>
      </c>
      <c r="N64" s="24">
        <v>0</v>
      </c>
      <c r="O64" s="24">
        <v>0</v>
      </c>
      <c r="P64" s="30"/>
      <c r="Q64" s="24">
        <v>0</v>
      </c>
      <c r="R64" s="24">
        <v>0</v>
      </c>
      <c r="S64" s="24">
        <v>0</v>
      </c>
      <c r="T64" s="24">
        <v>0</v>
      </c>
      <c r="U64" s="24">
        <v>0</v>
      </c>
      <c r="V64" s="31">
        <f t="shared" si="0"/>
        <v>90000000</v>
      </c>
      <c r="W64" s="34" t="s">
        <v>172</v>
      </c>
    </row>
    <row r="65" spans="2:23" s="26" customFormat="1" ht="66.75" customHeight="1">
      <c r="B65" s="27" t="s">
        <v>177</v>
      </c>
      <c r="C65" s="28" t="s">
        <v>178</v>
      </c>
      <c r="D65" s="36">
        <v>2016170010050</v>
      </c>
      <c r="E65" s="34" t="s">
        <v>179</v>
      </c>
      <c r="F65" s="28" t="s">
        <v>180</v>
      </c>
      <c r="G65" s="24">
        <v>70000000</v>
      </c>
      <c r="H65" s="24">
        <v>0</v>
      </c>
      <c r="I65" s="24">
        <v>0</v>
      </c>
      <c r="J65" s="24">
        <v>0</v>
      </c>
      <c r="K65" s="24">
        <v>0</v>
      </c>
      <c r="L65" s="24">
        <v>0</v>
      </c>
      <c r="M65" s="24">
        <v>0</v>
      </c>
      <c r="N65" s="24">
        <v>0</v>
      </c>
      <c r="O65" s="24">
        <v>0</v>
      </c>
      <c r="P65" s="24">
        <v>165600000</v>
      </c>
      <c r="Q65" s="24">
        <v>0</v>
      </c>
      <c r="R65" s="24">
        <v>0</v>
      </c>
      <c r="S65" s="24">
        <v>0</v>
      </c>
      <c r="T65" s="24">
        <v>0</v>
      </c>
      <c r="U65" s="24">
        <v>0</v>
      </c>
      <c r="V65" s="31">
        <f t="shared" si="0"/>
        <v>235600000</v>
      </c>
      <c r="W65" s="34" t="s">
        <v>172</v>
      </c>
    </row>
    <row r="66" spans="2:23" s="26" customFormat="1" ht="71.25" customHeight="1">
      <c r="B66" s="27" t="s">
        <v>181</v>
      </c>
      <c r="C66" s="28" t="s">
        <v>182</v>
      </c>
      <c r="D66" s="36">
        <v>2016170010051</v>
      </c>
      <c r="E66" s="34" t="s">
        <v>183</v>
      </c>
      <c r="F66" s="28" t="s">
        <v>184</v>
      </c>
      <c r="G66" s="24">
        <v>60000000</v>
      </c>
      <c r="H66" s="24">
        <v>0</v>
      </c>
      <c r="I66" s="24">
        <v>0</v>
      </c>
      <c r="J66" s="24">
        <v>0</v>
      </c>
      <c r="K66" s="24">
        <v>0</v>
      </c>
      <c r="L66" s="24">
        <v>0</v>
      </c>
      <c r="M66" s="24">
        <v>0</v>
      </c>
      <c r="N66" s="24">
        <v>0</v>
      </c>
      <c r="O66" s="24">
        <v>0</v>
      </c>
      <c r="P66" s="24">
        <v>40500000</v>
      </c>
      <c r="Q66" s="24">
        <v>0</v>
      </c>
      <c r="R66" s="24">
        <v>0</v>
      </c>
      <c r="S66" s="24">
        <v>0</v>
      </c>
      <c r="T66" s="24">
        <v>0</v>
      </c>
      <c r="U66" s="24">
        <v>0</v>
      </c>
      <c r="V66" s="31">
        <f>SUM(G66:U66)</f>
        <v>100500000</v>
      </c>
      <c r="W66" s="34" t="s">
        <v>172</v>
      </c>
    </row>
    <row r="67" spans="2:23" s="26" customFormat="1" ht="68.25" customHeight="1">
      <c r="B67" s="27" t="s">
        <v>181</v>
      </c>
      <c r="C67" s="28" t="s">
        <v>182</v>
      </c>
      <c r="D67" s="36">
        <v>2016170010051</v>
      </c>
      <c r="E67" s="34" t="s">
        <v>183</v>
      </c>
      <c r="F67" s="28" t="s">
        <v>184</v>
      </c>
      <c r="G67" s="24">
        <v>108500000</v>
      </c>
      <c r="H67" s="24">
        <v>0</v>
      </c>
      <c r="I67" s="24">
        <v>0</v>
      </c>
      <c r="J67" s="24">
        <v>0</v>
      </c>
      <c r="K67" s="24">
        <v>0</v>
      </c>
      <c r="L67" s="24">
        <v>0</v>
      </c>
      <c r="M67" s="24">
        <v>0</v>
      </c>
      <c r="N67" s="24">
        <v>0</v>
      </c>
      <c r="O67" s="24">
        <v>0</v>
      </c>
      <c r="P67" s="24"/>
      <c r="Q67" s="24">
        <v>0</v>
      </c>
      <c r="R67" s="24">
        <v>0</v>
      </c>
      <c r="S67" s="24">
        <v>0</v>
      </c>
      <c r="T67" s="24">
        <v>0</v>
      </c>
      <c r="U67" s="24">
        <v>0</v>
      </c>
      <c r="V67" s="31">
        <f>SUM(G67:U67)</f>
        <v>108500000</v>
      </c>
      <c r="W67" s="34" t="s">
        <v>172</v>
      </c>
    </row>
    <row r="68" spans="2:23" s="26" customFormat="1" ht="68.25" customHeight="1">
      <c r="B68" s="27" t="s">
        <v>181</v>
      </c>
      <c r="C68" s="28" t="s">
        <v>182</v>
      </c>
      <c r="D68" s="36">
        <v>2016170010051</v>
      </c>
      <c r="E68" s="34" t="s">
        <v>183</v>
      </c>
      <c r="F68" s="28" t="s">
        <v>184</v>
      </c>
      <c r="G68" s="24"/>
      <c r="H68" s="24">
        <v>0</v>
      </c>
      <c r="I68" s="24">
        <v>0</v>
      </c>
      <c r="J68" s="24">
        <v>0</v>
      </c>
      <c r="K68" s="24">
        <v>0</v>
      </c>
      <c r="L68" s="24">
        <v>0</v>
      </c>
      <c r="M68" s="24">
        <v>0</v>
      </c>
      <c r="N68" s="24">
        <v>0</v>
      </c>
      <c r="O68" s="24">
        <v>0</v>
      </c>
      <c r="P68" s="24">
        <v>186000000</v>
      </c>
      <c r="Q68" s="24">
        <v>0</v>
      </c>
      <c r="R68" s="24">
        <v>0</v>
      </c>
      <c r="S68" s="24">
        <v>0</v>
      </c>
      <c r="T68" s="24">
        <v>0</v>
      </c>
      <c r="U68" s="24">
        <v>0</v>
      </c>
      <c r="V68" s="31">
        <f>SUM(G68:U68)</f>
        <v>186000000</v>
      </c>
      <c r="W68" s="34" t="s">
        <v>172</v>
      </c>
    </row>
    <row r="69" spans="2:23" s="26" customFormat="1" ht="75" customHeight="1">
      <c r="B69" s="27" t="s">
        <v>181</v>
      </c>
      <c r="C69" s="28" t="s">
        <v>182</v>
      </c>
      <c r="D69" s="36">
        <v>2016170010051</v>
      </c>
      <c r="E69" s="34" t="s">
        <v>183</v>
      </c>
      <c r="F69" s="28" t="s">
        <v>184</v>
      </c>
      <c r="G69" s="24">
        <v>31500000</v>
      </c>
      <c r="H69" s="24">
        <v>0</v>
      </c>
      <c r="I69" s="24">
        <v>0</v>
      </c>
      <c r="J69" s="24">
        <v>0</v>
      </c>
      <c r="K69" s="24">
        <v>0</v>
      </c>
      <c r="L69" s="24">
        <v>0</v>
      </c>
      <c r="M69" s="24">
        <v>0</v>
      </c>
      <c r="N69" s="24">
        <v>0</v>
      </c>
      <c r="O69" s="24">
        <v>0</v>
      </c>
      <c r="P69" s="24"/>
      <c r="Q69" s="24">
        <v>0</v>
      </c>
      <c r="R69" s="24">
        <v>0</v>
      </c>
      <c r="S69" s="24">
        <v>0</v>
      </c>
      <c r="T69" s="24">
        <v>0</v>
      </c>
      <c r="U69" s="24">
        <v>0</v>
      </c>
      <c r="V69" s="31">
        <f>SUM(G69:U69)</f>
        <v>31500000</v>
      </c>
      <c r="W69" s="34" t="s">
        <v>172</v>
      </c>
    </row>
    <row r="70" spans="2:23" s="26" customFormat="1" ht="87" customHeight="1">
      <c r="B70" s="27" t="s">
        <v>185</v>
      </c>
      <c r="C70" s="28" t="s">
        <v>186</v>
      </c>
      <c r="D70" s="36">
        <v>2016170010052</v>
      </c>
      <c r="E70" s="34" t="s">
        <v>187</v>
      </c>
      <c r="F70" s="28" t="s">
        <v>188</v>
      </c>
      <c r="G70" s="24">
        <v>0</v>
      </c>
      <c r="H70" s="24">
        <v>0</v>
      </c>
      <c r="I70" s="24">
        <v>0</v>
      </c>
      <c r="J70" s="24">
        <v>0</v>
      </c>
      <c r="K70" s="24">
        <v>0</v>
      </c>
      <c r="L70" s="24">
        <v>0</v>
      </c>
      <c r="M70" s="24">
        <v>0</v>
      </c>
      <c r="N70" s="24">
        <v>0</v>
      </c>
      <c r="O70" s="24">
        <v>0</v>
      </c>
      <c r="P70" s="24">
        <v>16500000</v>
      </c>
      <c r="Q70" s="24">
        <v>0</v>
      </c>
      <c r="R70" s="24">
        <v>0</v>
      </c>
      <c r="S70" s="24">
        <v>0</v>
      </c>
      <c r="T70" s="24">
        <v>0</v>
      </c>
      <c r="U70" s="24">
        <v>0</v>
      </c>
      <c r="V70" s="31">
        <f t="shared" si="0"/>
        <v>16500000</v>
      </c>
      <c r="W70" s="34" t="s">
        <v>172</v>
      </c>
    </row>
    <row r="71" spans="2:23" s="26" customFormat="1" ht="84" customHeight="1">
      <c r="B71" s="27" t="s">
        <v>185</v>
      </c>
      <c r="C71" s="28" t="s">
        <v>186</v>
      </c>
      <c r="D71" s="36">
        <v>2016170010052</v>
      </c>
      <c r="E71" s="34" t="s">
        <v>187</v>
      </c>
      <c r="F71" s="28" t="s">
        <v>188</v>
      </c>
      <c r="G71" s="24">
        <v>150500000</v>
      </c>
      <c r="H71" s="24">
        <v>0</v>
      </c>
      <c r="I71" s="24">
        <v>0</v>
      </c>
      <c r="J71" s="24">
        <v>0</v>
      </c>
      <c r="K71" s="24">
        <v>0</v>
      </c>
      <c r="L71" s="24">
        <v>0</v>
      </c>
      <c r="M71" s="24">
        <v>0</v>
      </c>
      <c r="N71" s="24">
        <v>0</v>
      </c>
      <c r="O71" s="24">
        <v>0</v>
      </c>
      <c r="P71" s="24">
        <v>16500000</v>
      </c>
      <c r="Q71" s="24">
        <v>0</v>
      </c>
      <c r="R71" s="24">
        <v>0</v>
      </c>
      <c r="S71" s="24">
        <v>0</v>
      </c>
      <c r="T71" s="24">
        <v>0</v>
      </c>
      <c r="U71" s="24">
        <v>0</v>
      </c>
      <c r="V71" s="31">
        <f t="shared" si="0"/>
        <v>167000000</v>
      </c>
      <c r="W71" s="34" t="s">
        <v>172</v>
      </c>
    </row>
    <row r="72" spans="2:23" s="26" customFormat="1" ht="77.25" customHeight="1">
      <c r="B72" s="27" t="s">
        <v>185</v>
      </c>
      <c r="C72" s="28" t="s">
        <v>186</v>
      </c>
      <c r="D72" s="36">
        <v>2016170010052</v>
      </c>
      <c r="E72" s="34" t="s">
        <v>187</v>
      </c>
      <c r="F72" s="28" t="s">
        <v>188</v>
      </c>
      <c r="G72" s="24">
        <v>0</v>
      </c>
      <c r="H72" s="24">
        <v>0</v>
      </c>
      <c r="I72" s="24">
        <v>0</v>
      </c>
      <c r="J72" s="24">
        <v>0</v>
      </c>
      <c r="K72" s="24">
        <v>0</v>
      </c>
      <c r="L72" s="24">
        <v>0</v>
      </c>
      <c r="M72" s="24">
        <v>0</v>
      </c>
      <c r="N72" s="24">
        <v>0</v>
      </c>
      <c r="O72" s="24">
        <v>0</v>
      </c>
      <c r="P72" s="24">
        <v>85000000</v>
      </c>
      <c r="Q72" s="24">
        <v>0</v>
      </c>
      <c r="R72" s="24">
        <v>0</v>
      </c>
      <c r="S72" s="24">
        <v>0</v>
      </c>
      <c r="T72" s="24">
        <v>0</v>
      </c>
      <c r="U72" s="24">
        <v>0</v>
      </c>
      <c r="V72" s="31">
        <f t="shared" si="0"/>
        <v>85000000</v>
      </c>
      <c r="W72" s="34" t="s">
        <v>172</v>
      </c>
    </row>
    <row r="73" spans="2:23" s="26" customFormat="1" ht="85.5" customHeight="1">
      <c r="B73" s="27" t="s">
        <v>185</v>
      </c>
      <c r="C73" s="28" t="s">
        <v>186</v>
      </c>
      <c r="D73" s="36">
        <v>2016170010052</v>
      </c>
      <c r="E73" s="34" t="s">
        <v>187</v>
      </c>
      <c r="F73" s="28" t="s">
        <v>188</v>
      </c>
      <c r="G73" s="24">
        <v>0</v>
      </c>
      <c r="H73" s="24">
        <v>0</v>
      </c>
      <c r="I73" s="24">
        <v>0</v>
      </c>
      <c r="J73" s="24">
        <v>0</v>
      </c>
      <c r="K73" s="24">
        <v>0</v>
      </c>
      <c r="L73" s="24">
        <v>0</v>
      </c>
      <c r="M73" s="24">
        <v>0</v>
      </c>
      <c r="N73" s="24">
        <v>0</v>
      </c>
      <c r="O73" s="24">
        <v>0</v>
      </c>
      <c r="P73" s="24">
        <v>33000000</v>
      </c>
      <c r="Q73" s="24">
        <v>0</v>
      </c>
      <c r="R73" s="24">
        <v>0</v>
      </c>
      <c r="S73" s="24">
        <v>0</v>
      </c>
      <c r="T73" s="24">
        <v>0</v>
      </c>
      <c r="U73" s="24">
        <v>0</v>
      </c>
      <c r="V73" s="31">
        <f t="shared" si="0"/>
        <v>33000000</v>
      </c>
      <c r="W73" s="34" t="s">
        <v>172</v>
      </c>
    </row>
    <row r="74" spans="2:23" s="26" customFormat="1" ht="66" customHeight="1">
      <c r="B74" s="27" t="s">
        <v>189</v>
      </c>
      <c r="C74" s="28" t="s">
        <v>190</v>
      </c>
      <c r="D74" s="36">
        <v>2016170010053</v>
      </c>
      <c r="E74" s="34" t="s">
        <v>191</v>
      </c>
      <c r="F74" s="28" t="s">
        <v>192</v>
      </c>
      <c r="G74" s="24">
        <v>0</v>
      </c>
      <c r="H74" s="24">
        <v>0</v>
      </c>
      <c r="I74" s="24">
        <v>0</v>
      </c>
      <c r="J74" s="24">
        <v>0</v>
      </c>
      <c r="K74" s="24">
        <v>0</v>
      </c>
      <c r="L74" s="24">
        <v>0</v>
      </c>
      <c r="M74" s="24">
        <v>0</v>
      </c>
      <c r="N74" s="24">
        <v>0</v>
      </c>
      <c r="O74" s="24">
        <v>0</v>
      </c>
      <c r="P74" s="24">
        <v>41000000</v>
      </c>
      <c r="Q74" s="24">
        <v>0</v>
      </c>
      <c r="R74" s="24">
        <v>0</v>
      </c>
      <c r="S74" s="24">
        <v>0</v>
      </c>
      <c r="T74" s="24">
        <v>0</v>
      </c>
      <c r="U74" s="24">
        <v>0</v>
      </c>
      <c r="V74" s="31">
        <f>SUM(G74:U74)</f>
        <v>41000000</v>
      </c>
      <c r="W74" s="34" t="s">
        <v>172</v>
      </c>
    </row>
    <row r="75" spans="2:23" s="26" customFormat="1" ht="31.5">
      <c r="B75" s="27" t="s">
        <v>189</v>
      </c>
      <c r="C75" s="28" t="s">
        <v>190</v>
      </c>
      <c r="D75" s="36">
        <v>2016170010053</v>
      </c>
      <c r="E75" s="34" t="s">
        <v>191</v>
      </c>
      <c r="F75" s="28" t="s">
        <v>192</v>
      </c>
      <c r="G75" s="24">
        <v>24114900</v>
      </c>
      <c r="H75" s="24">
        <v>0</v>
      </c>
      <c r="I75" s="24">
        <v>0</v>
      </c>
      <c r="J75" s="24">
        <v>0</v>
      </c>
      <c r="K75" s="24">
        <v>0</v>
      </c>
      <c r="L75" s="24">
        <v>0</v>
      </c>
      <c r="M75" s="24">
        <v>0</v>
      </c>
      <c r="N75" s="24">
        <v>0</v>
      </c>
      <c r="O75" s="24">
        <v>0</v>
      </c>
      <c r="P75" s="24"/>
      <c r="Q75" s="24">
        <v>0</v>
      </c>
      <c r="R75" s="24">
        <v>0</v>
      </c>
      <c r="S75" s="24">
        <v>0</v>
      </c>
      <c r="T75" s="24">
        <v>0</v>
      </c>
      <c r="U75" s="24">
        <v>0</v>
      </c>
      <c r="V75" s="31">
        <f>SUM(G75:U75)</f>
        <v>24114900</v>
      </c>
      <c r="W75" s="34" t="s">
        <v>172</v>
      </c>
    </row>
    <row r="76" spans="2:23" s="26" customFormat="1" ht="31.5">
      <c r="B76" s="27" t="s">
        <v>189</v>
      </c>
      <c r="C76" s="28" t="s">
        <v>190</v>
      </c>
      <c r="D76" s="36">
        <v>2016170010053</v>
      </c>
      <c r="E76" s="34" t="s">
        <v>191</v>
      </c>
      <c r="F76" s="28" t="s">
        <v>192</v>
      </c>
      <c r="G76" s="24">
        <v>36300000</v>
      </c>
      <c r="H76" s="24">
        <v>0</v>
      </c>
      <c r="I76" s="24">
        <v>0</v>
      </c>
      <c r="J76" s="24">
        <v>0</v>
      </c>
      <c r="K76" s="24">
        <v>0</v>
      </c>
      <c r="L76" s="24">
        <v>0</v>
      </c>
      <c r="M76" s="24">
        <v>0</v>
      </c>
      <c r="N76" s="24">
        <v>0</v>
      </c>
      <c r="O76" s="24">
        <v>0</v>
      </c>
      <c r="P76" s="24">
        <v>48500000</v>
      </c>
      <c r="Q76" s="24">
        <v>0</v>
      </c>
      <c r="R76" s="24">
        <v>0</v>
      </c>
      <c r="S76" s="24">
        <v>0</v>
      </c>
      <c r="T76" s="24">
        <v>0</v>
      </c>
      <c r="U76" s="24">
        <v>0</v>
      </c>
      <c r="V76" s="31">
        <f>SUM(G76:U76)</f>
        <v>84800000</v>
      </c>
      <c r="W76" s="34" t="s">
        <v>172</v>
      </c>
    </row>
    <row r="77" spans="2:23" s="26" customFormat="1" ht="49.5" customHeight="1">
      <c r="B77" s="27" t="s">
        <v>189</v>
      </c>
      <c r="C77" s="28" t="s">
        <v>190</v>
      </c>
      <c r="D77" s="36">
        <v>2016170010053</v>
      </c>
      <c r="E77" s="34" t="s">
        <v>191</v>
      </c>
      <c r="F77" s="28" t="s">
        <v>192</v>
      </c>
      <c r="G77" s="24">
        <v>97085100</v>
      </c>
      <c r="H77" s="24">
        <v>0</v>
      </c>
      <c r="I77" s="24">
        <v>0</v>
      </c>
      <c r="J77" s="24">
        <v>0</v>
      </c>
      <c r="K77" s="24">
        <v>0</v>
      </c>
      <c r="L77" s="24">
        <v>0</v>
      </c>
      <c r="M77" s="24">
        <v>0</v>
      </c>
      <c r="N77" s="24">
        <v>0</v>
      </c>
      <c r="O77" s="24">
        <v>0</v>
      </c>
      <c r="P77" s="24"/>
      <c r="Q77" s="24">
        <v>0</v>
      </c>
      <c r="R77" s="24">
        <v>0</v>
      </c>
      <c r="S77" s="24">
        <v>0</v>
      </c>
      <c r="T77" s="24">
        <v>0</v>
      </c>
      <c r="U77" s="24">
        <v>0</v>
      </c>
      <c r="V77" s="31">
        <f>SUM(G77:U77)</f>
        <v>97085100</v>
      </c>
      <c r="W77" s="34" t="s">
        <v>172</v>
      </c>
    </row>
    <row r="78" spans="2:23" s="26" customFormat="1" ht="43.5" customHeight="1">
      <c r="B78" s="27" t="s">
        <v>193</v>
      </c>
      <c r="C78" s="28" t="s">
        <v>194</v>
      </c>
      <c r="D78" s="36">
        <v>2016170010054</v>
      </c>
      <c r="E78" s="34" t="s">
        <v>195</v>
      </c>
      <c r="F78" s="28" t="s">
        <v>196</v>
      </c>
      <c r="G78" s="24">
        <v>6500000</v>
      </c>
      <c r="H78" s="24">
        <v>0</v>
      </c>
      <c r="I78" s="24">
        <v>0</v>
      </c>
      <c r="J78" s="24">
        <v>0</v>
      </c>
      <c r="K78" s="24">
        <v>0</v>
      </c>
      <c r="L78" s="24">
        <v>0</v>
      </c>
      <c r="M78" s="24">
        <v>0</v>
      </c>
      <c r="N78" s="24">
        <v>0</v>
      </c>
      <c r="O78" s="24">
        <v>0</v>
      </c>
      <c r="P78" s="24"/>
      <c r="Q78" s="24">
        <v>0</v>
      </c>
      <c r="R78" s="24">
        <v>0</v>
      </c>
      <c r="S78" s="24">
        <v>0</v>
      </c>
      <c r="T78" s="24">
        <v>0</v>
      </c>
      <c r="U78" s="24">
        <v>0</v>
      </c>
      <c r="V78" s="31">
        <f t="shared" si="0"/>
        <v>6500000</v>
      </c>
      <c r="W78" s="34" t="s">
        <v>172</v>
      </c>
    </row>
    <row r="79" spans="2:23" s="26" customFormat="1" ht="31.5">
      <c r="B79" s="27" t="s">
        <v>193</v>
      </c>
      <c r="C79" s="28" t="s">
        <v>194</v>
      </c>
      <c r="D79" s="36">
        <v>2016170010054</v>
      </c>
      <c r="E79" s="34" t="s">
        <v>195</v>
      </c>
      <c r="F79" s="28" t="s">
        <v>196</v>
      </c>
      <c r="G79" s="24">
        <v>50750000</v>
      </c>
      <c r="H79" s="24">
        <v>0</v>
      </c>
      <c r="I79" s="24">
        <v>0</v>
      </c>
      <c r="J79" s="24">
        <v>0</v>
      </c>
      <c r="K79" s="24">
        <v>0</v>
      </c>
      <c r="L79" s="24">
        <v>0</v>
      </c>
      <c r="M79" s="24">
        <v>0</v>
      </c>
      <c r="N79" s="24">
        <v>0</v>
      </c>
      <c r="O79" s="24">
        <v>0</v>
      </c>
      <c r="P79" s="24"/>
      <c r="Q79" s="24">
        <v>0</v>
      </c>
      <c r="R79" s="24">
        <v>0</v>
      </c>
      <c r="S79" s="24">
        <v>0</v>
      </c>
      <c r="T79" s="24">
        <v>0</v>
      </c>
      <c r="U79" s="24">
        <v>0</v>
      </c>
      <c r="V79" s="31">
        <f t="shared" si="0"/>
        <v>50750000</v>
      </c>
      <c r="W79" s="34" t="s">
        <v>172</v>
      </c>
    </row>
    <row r="80" spans="2:23" s="26" customFormat="1" ht="31.5">
      <c r="B80" s="27" t="s">
        <v>193</v>
      </c>
      <c r="C80" s="28" t="s">
        <v>194</v>
      </c>
      <c r="D80" s="36">
        <v>2016170010054</v>
      </c>
      <c r="E80" s="34" t="s">
        <v>195</v>
      </c>
      <c r="F80" s="28" t="s">
        <v>196</v>
      </c>
      <c r="G80" s="24">
        <v>25000000</v>
      </c>
      <c r="H80" s="24">
        <v>0</v>
      </c>
      <c r="I80" s="24">
        <v>0</v>
      </c>
      <c r="J80" s="24">
        <v>0</v>
      </c>
      <c r="K80" s="24">
        <v>0</v>
      </c>
      <c r="L80" s="24">
        <v>0</v>
      </c>
      <c r="M80" s="24">
        <v>0</v>
      </c>
      <c r="N80" s="24">
        <v>0</v>
      </c>
      <c r="O80" s="24">
        <v>0</v>
      </c>
      <c r="P80" s="24"/>
      <c r="Q80" s="24">
        <v>0</v>
      </c>
      <c r="R80" s="24">
        <v>0</v>
      </c>
      <c r="S80" s="24">
        <v>0</v>
      </c>
      <c r="T80" s="24">
        <v>0</v>
      </c>
      <c r="U80" s="24">
        <v>0</v>
      </c>
      <c r="V80" s="31">
        <f t="shared" si="0"/>
        <v>25000000</v>
      </c>
      <c r="W80" s="34" t="s">
        <v>172</v>
      </c>
    </row>
    <row r="81" spans="2:23" s="26" customFormat="1" ht="31.5">
      <c r="B81" s="27" t="s">
        <v>193</v>
      </c>
      <c r="C81" s="28" t="s">
        <v>194</v>
      </c>
      <c r="D81" s="36">
        <v>2016170010054</v>
      </c>
      <c r="E81" s="34" t="s">
        <v>195</v>
      </c>
      <c r="F81" s="34" t="s">
        <v>196</v>
      </c>
      <c r="G81" s="24">
        <v>102750000</v>
      </c>
      <c r="H81" s="24">
        <v>0</v>
      </c>
      <c r="I81" s="24">
        <v>0</v>
      </c>
      <c r="J81" s="24">
        <v>0</v>
      </c>
      <c r="K81" s="24">
        <v>0</v>
      </c>
      <c r="L81" s="24">
        <v>0</v>
      </c>
      <c r="M81" s="24">
        <v>0</v>
      </c>
      <c r="N81" s="24">
        <v>0</v>
      </c>
      <c r="O81" s="24">
        <v>0</v>
      </c>
      <c r="P81" s="24"/>
      <c r="Q81" s="24">
        <v>0</v>
      </c>
      <c r="R81" s="24">
        <v>0</v>
      </c>
      <c r="S81" s="24">
        <v>0</v>
      </c>
      <c r="T81" s="24">
        <v>0</v>
      </c>
      <c r="U81" s="24">
        <v>0</v>
      </c>
      <c r="V81" s="31">
        <f t="shared" si="0"/>
        <v>102750000</v>
      </c>
      <c r="W81" s="34" t="s">
        <v>172</v>
      </c>
    </row>
    <row r="82" spans="2:23" s="26" customFormat="1" ht="31.5">
      <c r="B82" s="27" t="s">
        <v>197</v>
      </c>
      <c r="C82" s="28" t="s">
        <v>198</v>
      </c>
      <c r="D82" s="36">
        <v>2016170010055</v>
      </c>
      <c r="E82" s="34" t="s">
        <v>199</v>
      </c>
      <c r="F82" s="34" t="s">
        <v>200</v>
      </c>
      <c r="G82" s="24">
        <v>50000000</v>
      </c>
      <c r="H82" s="24">
        <v>0</v>
      </c>
      <c r="I82" s="24">
        <v>0</v>
      </c>
      <c r="J82" s="24">
        <v>0</v>
      </c>
      <c r="K82" s="24">
        <v>0</v>
      </c>
      <c r="L82" s="24">
        <v>0</v>
      </c>
      <c r="M82" s="24">
        <v>0</v>
      </c>
      <c r="N82" s="24">
        <v>0</v>
      </c>
      <c r="O82" s="24">
        <v>0</v>
      </c>
      <c r="P82" s="24">
        <v>67657000</v>
      </c>
      <c r="Q82" s="24">
        <v>0</v>
      </c>
      <c r="R82" s="24">
        <v>0</v>
      </c>
      <c r="S82" s="24">
        <v>0</v>
      </c>
      <c r="T82" s="24">
        <v>0</v>
      </c>
      <c r="U82" s="24">
        <v>0</v>
      </c>
      <c r="V82" s="31">
        <f t="shared" si="0"/>
        <v>117657000</v>
      </c>
      <c r="W82" s="34" t="s">
        <v>172</v>
      </c>
    </row>
    <row r="83" spans="2:23" s="26" customFormat="1" ht="85.5" customHeight="1">
      <c r="B83" s="27" t="s">
        <v>201</v>
      </c>
      <c r="C83" s="28" t="s">
        <v>202</v>
      </c>
      <c r="D83" s="36">
        <v>2016170010056</v>
      </c>
      <c r="E83" s="34" t="s">
        <v>203</v>
      </c>
      <c r="F83" s="34" t="s">
        <v>204</v>
      </c>
      <c r="G83" s="24"/>
      <c r="H83" s="24">
        <v>0</v>
      </c>
      <c r="I83" s="24">
        <v>0</v>
      </c>
      <c r="J83" s="24">
        <v>0</v>
      </c>
      <c r="K83" s="24">
        <v>0</v>
      </c>
      <c r="L83" s="24">
        <v>0</v>
      </c>
      <c r="M83" s="24">
        <v>0</v>
      </c>
      <c r="N83" s="24">
        <v>0</v>
      </c>
      <c r="O83" s="24">
        <v>0</v>
      </c>
      <c r="P83" s="24">
        <v>48000000</v>
      </c>
      <c r="Q83" s="24">
        <v>0</v>
      </c>
      <c r="R83" s="24">
        <v>0</v>
      </c>
      <c r="S83" s="24">
        <v>0</v>
      </c>
      <c r="T83" s="24">
        <v>0</v>
      </c>
      <c r="U83" s="24">
        <v>0</v>
      </c>
      <c r="V83" s="31">
        <f t="shared" si="0"/>
        <v>48000000</v>
      </c>
      <c r="W83" s="34" t="s">
        <v>172</v>
      </c>
    </row>
    <row r="84" spans="2:23" s="26" customFormat="1" ht="93" customHeight="1">
      <c r="B84" s="27" t="s">
        <v>201</v>
      </c>
      <c r="C84" s="28" t="s">
        <v>202</v>
      </c>
      <c r="D84" s="36">
        <v>2016170010056</v>
      </c>
      <c r="E84" s="34" t="s">
        <v>203</v>
      </c>
      <c r="F84" s="34" t="s">
        <v>204</v>
      </c>
      <c r="G84" s="24">
        <v>31500000</v>
      </c>
      <c r="H84" s="24">
        <v>0</v>
      </c>
      <c r="I84" s="24">
        <v>0</v>
      </c>
      <c r="J84" s="24">
        <v>0</v>
      </c>
      <c r="K84" s="24">
        <v>0</v>
      </c>
      <c r="L84" s="24">
        <v>0</v>
      </c>
      <c r="M84" s="24">
        <v>0</v>
      </c>
      <c r="N84" s="24">
        <v>0</v>
      </c>
      <c r="O84" s="24">
        <v>0</v>
      </c>
      <c r="P84" s="24">
        <v>50300000</v>
      </c>
      <c r="Q84" s="24">
        <v>0</v>
      </c>
      <c r="R84" s="24">
        <v>0</v>
      </c>
      <c r="S84" s="24">
        <v>0</v>
      </c>
      <c r="T84" s="24">
        <v>0</v>
      </c>
      <c r="U84" s="24">
        <v>0</v>
      </c>
      <c r="V84" s="31">
        <f t="shared" si="0"/>
        <v>81800000</v>
      </c>
      <c r="W84" s="34" t="s">
        <v>172</v>
      </c>
    </row>
    <row r="85" spans="2:23" s="26" customFormat="1" ht="81.75" customHeight="1">
      <c r="B85" s="27" t="s">
        <v>201</v>
      </c>
      <c r="C85" s="28" t="s">
        <v>202</v>
      </c>
      <c r="D85" s="36">
        <v>2016170010056</v>
      </c>
      <c r="E85" s="34" t="s">
        <v>203</v>
      </c>
      <c r="F85" s="34" t="s">
        <v>204</v>
      </c>
      <c r="G85" s="24">
        <v>193500000</v>
      </c>
      <c r="H85" s="24">
        <v>0</v>
      </c>
      <c r="I85" s="24">
        <v>0</v>
      </c>
      <c r="J85" s="24">
        <v>0</v>
      </c>
      <c r="K85" s="24">
        <v>0</v>
      </c>
      <c r="L85" s="24">
        <v>0</v>
      </c>
      <c r="M85" s="24">
        <v>0</v>
      </c>
      <c r="N85" s="24">
        <v>0</v>
      </c>
      <c r="O85" s="24">
        <v>0</v>
      </c>
      <c r="P85" s="24">
        <v>0</v>
      </c>
      <c r="Q85" s="24">
        <v>0</v>
      </c>
      <c r="R85" s="24">
        <v>0</v>
      </c>
      <c r="S85" s="24">
        <v>0</v>
      </c>
      <c r="T85" s="24">
        <v>0</v>
      </c>
      <c r="U85" s="24">
        <v>0</v>
      </c>
      <c r="V85" s="31">
        <f t="shared" si="0"/>
        <v>193500000</v>
      </c>
      <c r="W85" s="34" t="s">
        <v>172</v>
      </c>
    </row>
    <row r="86" spans="2:23" s="26" customFormat="1" ht="82.5" customHeight="1">
      <c r="B86" s="27" t="s">
        <v>201</v>
      </c>
      <c r="C86" s="28" t="s">
        <v>202</v>
      </c>
      <c r="D86" s="36">
        <v>2016170010056</v>
      </c>
      <c r="E86" s="34" t="s">
        <v>203</v>
      </c>
      <c r="F86" s="34" t="s">
        <v>204</v>
      </c>
      <c r="G86" s="24">
        <v>10000000</v>
      </c>
      <c r="H86" s="24">
        <v>0</v>
      </c>
      <c r="I86" s="24">
        <v>0</v>
      </c>
      <c r="J86" s="24">
        <v>0</v>
      </c>
      <c r="K86" s="24">
        <v>0</v>
      </c>
      <c r="L86" s="24">
        <v>0</v>
      </c>
      <c r="M86" s="24">
        <v>0</v>
      </c>
      <c r="N86" s="24">
        <v>0</v>
      </c>
      <c r="O86" s="24">
        <v>0</v>
      </c>
      <c r="P86" s="24">
        <v>0</v>
      </c>
      <c r="Q86" s="24">
        <v>0</v>
      </c>
      <c r="R86" s="24">
        <v>0</v>
      </c>
      <c r="S86" s="24">
        <v>0</v>
      </c>
      <c r="T86" s="24">
        <v>0</v>
      </c>
      <c r="U86" s="24">
        <v>0</v>
      </c>
      <c r="V86" s="31">
        <f t="shared" si="0"/>
        <v>10000000</v>
      </c>
      <c r="W86" s="34" t="s">
        <v>172</v>
      </c>
    </row>
    <row r="87" spans="2:23" s="26" customFormat="1" ht="75" customHeight="1">
      <c r="B87" s="27" t="s">
        <v>201</v>
      </c>
      <c r="C87" s="28" t="s">
        <v>202</v>
      </c>
      <c r="D87" s="36">
        <v>2016170010057</v>
      </c>
      <c r="E87" s="34" t="s">
        <v>205</v>
      </c>
      <c r="F87" s="34" t="s">
        <v>206</v>
      </c>
      <c r="G87" s="24">
        <v>30000000</v>
      </c>
      <c r="H87" s="24">
        <v>0</v>
      </c>
      <c r="I87" s="24">
        <v>0</v>
      </c>
      <c r="J87" s="24">
        <v>0</v>
      </c>
      <c r="K87" s="24">
        <v>0</v>
      </c>
      <c r="L87" s="24">
        <v>0</v>
      </c>
      <c r="M87" s="24">
        <v>0</v>
      </c>
      <c r="N87" s="24">
        <v>0</v>
      </c>
      <c r="O87" s="24">
        <v>0</v>
      </c>
      <c r="P87" s="24">
        <v>42500000</v>
      </c>
      <c r="Q87" s="24">
        <v>0</v>
      </c>
      <c r="R87" s="24">
        <v>0</v>
      </c>
      <c r="S87" s="24">
        <v>0</v>
      </c>
      <c r="T87" s="24">
        <v>0</v>
      </c>
      <c r="U87" s="24">
        <v>0</v>
      </c>
      <c r="V87" s="31">
        <f t="shared" si="0"/>
        <v>72500000</v>
      </c>
      <c r="W87" s="34" t="s">
        <v>172</v>
      </c>
    </row>
    <row r="88" spans="2:23" s="26" customFormat="1" ht="69.75" customHeight="1">
      <c r="B88" s="27" t="s">
        <v>201</v>
      </c>
      <c r="C88" s="28" t="s">
        <v>202</v>
      </c>
      <c r="D88" s="36">
        <v>2016170010057</v>
      </c>
      <c r="E88" s="34" t="s">
        <v>205</v>
      </c>
      <c r="F88" s="34" t="s">
        <v>206</v>
      </c>
      <c r="G88" s="24">
        <v>0</v>
      </c>
      <c r="H88" s="24">
        <v>0</v>
      </c>
      <c r="I88" s="24">
        <v>0</v>
      </c>
      <c r="J88" s="24">
        <v>0</v>
      </c>
      <c r="K88" s="24">
        <v>0</v>
      </c>
      <c r="L88" s="24">
        <v>0</v>
      </c>
      <c r="M88" s="24">
        <v>0</v>
      </c>
      <c r="N88" s="24">
        <v>0</v>
      </c>
      <c r="O88" s="24">
        <v>0</v>
      </c>
      <c r="P88" s="24">
        <v>2500000</v>
      </c>
      <c r="Q88" s="24">
        <v>0</v>
      </c>
      <c r="R88" s="24">
        <v>0</v>
      </c>
      <c r="S88" s="24">
        <v>0</v>
      </c>
      <c r="T88" s="24">
        <v>0</v>
      </c>
      <c r="U88" s="24">
        <v>0</v>
      </c>
      <c r="V88" s="31">
        <f t="shared" si="0"/>
        <v>2500000</v>
      </c>
      <c r="W88" s="34" t="s">
        <v>172</v>
      </c>
    </row>
    <row r="89" spans="2:23" s="26" customFormat="1" ht="63" customHeight="1">
      <c r="B89" s="27" t="s">
        <v>201</v>
      </c>
      <c r="C89" s="28" t="s">
        <v>202</v>
      </c>
      <c r="D89" s="36">
        <v>2016170010058</v>
      </c>
      <c r="E89" s="34" t="s">
        <v>207</v>
      </c>
      <c r="F89" s="34" t="s">
        <v>208</v>
      </c>
      <c r="G89" s="24">
        <v>0</v>
      </c>
      <c r="H89" s="24">
        <v>0</v>
      </c>
      <c r="I89" s="24">
        <v>0</v>
      </c>
      <c r="J89" s="24">
        <v>0</v>
      </c>
      <c r="K89" s="24">
        <v>0</v>
      </c>
      <c r="L89" s="24">
        <v>0</v>
      </c>
      <c r="M89" s="24">
        <v>0</v>
      </c>
      <c r="N89" s="24">
        <v>0</v>
      </c>
      <c r="O89" s="24">
        <v>0</v>
      </c>
      <c r="P89" s="24">
        <v>0</v>
      </c>
      <c r="Q89" s="24">
        <v>0</v>
      </c>
      <c r="R89" s="24">
        <v>0</v>
      </c>
      <c r="S89" s="24">
        <v>0</v>
      </c>
      <c r="T89" s="24">
        <v>0</v>
      </c>
      <c r="U89" s="24">
        <v>250000000</v>
      </c>
      <c r="V89" s="31">
        <f t="shared" si="0"/>
        <v>250000000</v>
      </c>
      <c r="W89" s="34" t="s">
        <v>172</v>
      </c>
    </row>
    <row r="90" spans="2:23" s="26" customFormat="1" ht="60.75" customHeight="1">
      <c r="B90" s="27" t="s">
        <v>201</v>
      </c>
      <c r="C90" s="28" t="s">
        <v>202</v>
      </c>
      <c r="D90" s="36">
        <v>2016170010058</v>
      </c>
      <c r="E90" s="34" t="s">
        <v>207</v>
      </c>
      <c r="F90" s="34" t="s">
        <v>208</v>
      </c>
      <c r="G90" s="24">
        <v>0</v>
      </c>
      <c r="H90" s="24">
        <v>0</v>
      </c>
      <c r="I90" s="24">
        <v>0</v>
      </c>
      <c r="J90" s="24">
        <v>0</v>
      </c>
      <c r="K90" s="24">
        <v>0</v>
      </c>
      <c r="L90" s="24">
        <v>0</v>
      </c>
      <c r="M90" s="24">
        <v>0</v>
      </c>
      <c r="N90" s="24">
        <v>0</v>
      </c>
      <c r="O90" s="24">
        <v>0</v>
      </c>
      <c r="P90" s="24">
        <v>0</v>
      </c>
      <c r="Q90" s="24">
        <v>0</v>
      </c>
      <c r="R90" s="24">
        <v>0</v>
      </c>
      <c r="S90" s="24">
        <v>0</v>
      </c>
      <c r="T90" s="24">
        <v>0</v>
      </c>
      <c r="U90" s="24">
        <v>250000000</v>
      </c>
      <c r="V90" s="31">
        <f t="shared" si="0"/>
        <v>250000000</v>
      </c>
      <c r="W90" s="34" t="s">
        <v>172</v>
      </c>
    </row>
    <row r="91" spans="2:23" s="26" customFormat="1" ht="54" customHeight="1">
      <c r="B91" s="27" t="s">
        <v>201</v>
      </c>
      <c r="C91" s="28" t="s">
        <v>202</v>
      </c>
      <c r="D91" s="36">
        <v>2016170010058</v>
      </c>
      <c r="E91" s="34" t="s">
        <v>207</v>
      </c>
      <c r="F91" s="34" t="s">
        <v>208</v>
      </c>
      <c r="G91" s="24">
        <v>0</v>
      </c>
      <c r="H91" s="24">
        <v>0</v>
      </c>
      <c r="I91" s="24">
        <v>0</v>
      </c>
      <c r="J91" s="24">
        <v>0</v>
      </c>
      <c r="K91" s="24">
        <v>0</v>
      </c>
      <c r="L91" s="24">
        <v>0</v>
      </c>
      <c r="M91" s="24">
        <v>0</v>
      </c>
      <c r="N91" s="24">
        <v>0</v>
      </c>
      <c r="O91" s="24">
        <v>0</v>
      </c>
      <c r="P91" s="24">
        <v>0</v>
      </c>
      <c r="Q91" s="24">
        <v>0</v>
      </c>
      <c r="R91" s="24">
        <v>0</v>
      </c>
      <c r="S91" s="24">
        <v>0</v>
      </c>
      <c r="T91" s="24">
        <v>0</v>
      </c>
      <c r="U91" s="24">
        <v>57000000</v>
      </c>
      <c r="V91" s="31">
        <f t="shared" si="0"/>
        <v>57000000</v>
      </c>
      <c r="W91" s="34" t="s">
        <v>172</v>
      </c>
    </row>
    <row r="92" spans="2:23" s="26" customFormat="1" ht="66" customHeight="1">
      <c r="B92" s="27" t="s">
        <v>209</v>
      </c>
      <c r="C92" s="28" t="s">
        <v>210</v>
      </c>
      <c r="D92" s="33">
        <v>2016170010059</v>
      </c>
      <c r="E92" s="42" t="s">
        <v>211</v>
      </c>
      <c r="F92" s="41" t="s">
        <v>212</v>
      </c>
      <c r="G92" s="30">
        <v>38056000</v>
      </c>
      <c r="H92" s="24">
        <v>0</v>
      </c>
      <c r="I92" s="24">
        <v>0</v>
      </c>
      <c r="J92" s="24">
        <v>0</v>
      </c>
      <c r="K92" s="24">
        <v>0</v>
      </c>
      <c r="L92" s="24">
        <v>0</v>
      </c>
      <c r="M92" s="24">
        <v>0</v>
      </c>
      <c r="N92" s="24">
        <v>0</v>
      </c>
      <c r="O92" s="24">
        <v>0</v>
      </c>
      <c r="P92" s="30"/>
      <c r="Q92" s="24">
        <v>0</v>
      </c>
      <c r="R92" s="24">
        <v>0</v>
      </c>
      <c r="S92" s="24">
        <v>0</v>
      </c>
      <c r="T92" s="24">
        <v>0</v>
      </c>
      <c r="U92" s="24">
        <v>0</v>
      </c>
      <c r="V92" s="31">
        <f t="shared" si="0"/>
        <v>38056000</v>
      </c>
      <c r="W92" s="34" t="s">
        <v>172</v>
      </c>
    </row>
    <row r="93" spans="2:23" s="26" customFormat="1" ht="85.5" customHeight="1">
      <c r="B93" s="27" t="s">
        <v>209</v>
      </c>
      <c r="C93" s="28" t="s">
        <v>210</v>
      </c>
      <c r="D93" s="33">
        <v>2016170010060</v>
      </c>
      <c r="E93" s="42" t="s">
        <v>213</v>
      </c>
      <c r="F93" s="41" t="s">
        <v>214</v>
      </c>
      <c r="G93" s="30">
        <v>47188500</v>
      </c>
      <c r="H93" s="24">
        <v>0</v>
      </c>
      <c r="I93" s="24">
        <v>0</v>
      </c>
      <c r="J93" s="24">
        <v>0</v>
      </c>
      <c r="K93" s="24">
        <v>0</v>
      </c>
      <c r="L93" s="24">
        <v>0</v>
      </c>
      <c r="M93" s="24">
        <v>0</v>
      </c>
      <c r="N93" s="24">
        <v>0</v>
      </c>
      <c r="O93" s="24">
        <v>0</v>
      </c>
      <c r="P93" s="30">
        <v>185000000</v>
      </c>
      <c r="Q93" s="24">
        <v>0</v>
      </c>
      <c r="R93" s="24">
        <v>0</v>
      </c>
      <c r="S93" s="24">
        <v>0</v>
      </c>
      <c r="T93" s="24">
        <v>0</v>
      </c>
      <c r="U93" s="24">
        <v>0</v>
      </c>
      <c r="V93" s="31">
        <f>SUM(G93:U93)</f>
        <v>232188500</v>
      </c>
      <c r="W93" s="34" t="s">
        <v>172</v>
      </c>
    </row>
    <row r="94" spans="2:23" s="26" customFormat="1" ht="89.25" customHeight="1">
      <c r="B94" s="27" t="s">
        <v>209</v>
      </c>
      <c r="C94" s="28" t="s">
        <v>210</v>
      </c>
      <c r="D94" s="33">
        <v>2016170010061</v>
      </c>
      <c r="E94" s="42" t="s">
        <v>215</v>
      </c>
      <c r="F94" s="41" t="s">
        <v>216</v>
      </c>
      <c r="G94" s="30">
        <v>86160000</v>
      </c>
      <c r="H94" s="24">
        <v>0</v>
      </c>
      <c r="I94" s="24">
        <v>0</v>
      </c>
      <c r="J94" s="24">
        <v>0</v>
      </c>
      <c r="K94" s="24">
        <v>0</v>
      </c>
      <c r="L94" s="24">
        <v>0</v>
      </c>
      <c r="M94" s="24">
        <v>0</v>
      </c>
      <c r="N94" s="24">
        <v>0</v>
      </c>
      <c r="O94" s="24">
        <v>0</v>
      </c>
      <c r="P94" s="24">
        <v>0</v>
      </c>
      <c r="Q94" s="24">
        <v>0</v>
      </c>
      <c r="R94" s="24">
        <v>0</v>
      </c>
      <c r="S94" s="24">
        <v>0</v>
      </c>
      <c r="T94" s="24">
        <v>0</v>
      </c>
      <c r="U94" s="24">
        <v>0</v>
      </c>
      <c r="V94" s="31">
        <f t="shared" si="0"/>
        <v>86160000</v>
      </c>
      <c r="W94" s="34" t="s">
        <v>172</v>
      </c>
    </row>
    <row r="95" spans="2:23" s="26" customFormat="1" ht="87.75" customHeight="1">
      <c r="B95" s="27" t="s">
        <v>209</v>
      </c>
      <c r="C95" s="28" t="s">
        <v>210</v>
      </c>
      <c r="D95" s="33">
        <v>2016170010062</v>
      </c>
      <c r="E95" s="42" t="s">
        <v>217</v>
      </c>
      <c r="F95" s="41" t="s">
        <v>218</v>
      </c>
      <c r="G95" s="30">
        <v>51235867</v>
      </c>
      <c r="H95" s="24">
        <v>0</v>
      </c>
      <c r="I95" s="24">
        <v>0</v>
      </c>
      <c r="J95" s="24">
        <v>0</v>
      </c>
      <c r="K95" s="24">
        <v>0</v>
      </c>
      <c r="L95" s="24">
        <v>0</v>
      </c>
      <c r="M95" s="24">
        <v>0</v>
      </c>
      <c r="N95" s="24">
        <v>0</v>
      </c>
      <c r="O95" s="24">
        <v>0</v>
      </c>
      <c r="P95" s="24">
        <v>0</v>
      </c>
      <c r="Q95" s="24">
        <v>0</v>
      </c>
      <c r="R95" s="24">
        <v>0</v>
      </c>
      <c r="S95" s="24">
        <v>0</v>
      </c>
      <c r="T95" s="24">
        <v>0</v>
      </c>
      <c r="U95" s="24">
        <v>0</v>
      </c>
      <c r="V95" s="31">
        <f t="shared" si="0"/>
        <v>51235867</v>
      </c>
      <c r="W95" s="34" t="s">
        <v>172</v>
      </c>
    </row>
    <row r="96" spans="2:23" s="26" customFormat="1" ht="82.5" customHeight="1">
      <c r="B96" s="27" t="s">
        <v>209</v>
      </c>
      <c r="C96" s="28" t="s">
        <v>210</v>
      </c>
      <c r="D96" s="33">
        <v>2016170010062</v>
      </c>
      <c r="E96" s="42" t="s">
        <v>217</v>
      </c>
      <c r="F96" s="41" t="s">
        <v>218</v>
      </c>
      <c r="G96" s="30">
        <v>51235867</v>
      </c>
      <c r="H96" s="24">
        <v>0</v>
      </c>
      <c r="I96" s="24">
        <v>0</v>
      </c>
      <c r="J96" s="24">
        <v>0</v>
      </c>
      <c r="K96" s="24">
        <v>0</v>
      </c>
      <c r="L96" s="24">
        <v>0</v>
      </c>
      <c r="M96" s="24">
        <v>0</v>
      </c>
      <c r="N96" s="24">
        <v>0</v>
      </c>
      <c r="O96" s="24">
        <v>0</v>
      </c>
      <c r="P96" s="24">
        <v>0</v>
      </c>
      <c r="Q96" s="24">
        <v>0</v>
      </c>
      <c r="R96" s="24">
        <v>0</v>
      </c>
      <c r="S96" s="24">
        <v>0</v>
      </c>
      <c r="T96" s="24">
        <v>0</v>
      </c>
      <c r="U96" s="24">
        <v>0</v>
      </c>
      <c r="V96" s="31">
        <f t="shared" si="0"/>
        <v>51235867</v>
      </c>
      <c r="W96" s="34" t="s">
        <v>172</v>
      </c>
    </row>
    <row r="97" spans="2:23" s="26" customFormat="1" ht="82.5" customHeight="1">
      <c r="B97" s="27" t="s">
        <v>209</v>
      </c>
      <c r="C97" s="28" t="s">
        <v>210</v>
      </c>
      <c r="D97" s="33">
        <v>2016170010062</v>
      </c>
      <c r="E97" s="42" t="s">
        <v>217</v>
      </c>
      <c r="F97" s="41" t="s">
        <v>218</v>
      </c>
      <c r="G97" s="30">
        <v>87528266</v>
      </c>
      <c r="H97" s="24">
        <v>0</v>
      </c>
      <c r="I97" s="24">
        <v>0</v>
      </c>
      <c r="J97" s="24">
        <v>0</v>
      </c>
      <c r="K97" s="24">
        <v>0</v>
      </c>
      <c r="L97" s="24">
        <v>0</v>
      </c>
      <c r="M97" s="24">
        <v>0</v>
      </c>
      <c r="N97" s="24">
        <v>0</v>
      </c>
      <c r="O97" s="24">
        <v>0</v>
      </c>
      <c r="P97" s="24">
        <v>0</v>
      </c>
      <c r="Q97" s="24">
        <v>0</v>
      </c>
      <c r="R97" s="24">
        <v>0</v>
      </c>
      <c r="S97" s="24">
        <v>0</v>
      </c>
      <c r="T97" s="24">
        <v>0</v>
      </c>
      <c r="U97" s="24">
        <v>0</v>
      </c>
      <c r="V97" s="31">
        <f t="shared" si="0"/>
        <v>87528266</v>
      </c>
      <c r="W97" s="34" t="s">
        <v>172</v>
      </c>
    </row>
    <row r="98" spans="2:23" s="26" customFormat="1" ht="85.5" customHeight="1">
      <c r="B98" s="27" t="s">
        <v>209</v>
      </c>
      <c r="C98" s="28" t="s">
        <v>210</v>
      </c>
      <c r="D98" s="33">
        <v>2016170010062</v>
      </c>
      <c r="E98" s="42" t="s">
        <v>217</v>
      </c>
      <c r="F98" s="41" t="s">
        <v>218</v>
      </c>
      <c r="G98" s="30">
        <v>10000000</v>
      </c>
      <c r="H98" s="24">
        <v>0</v>
      </c>
      <c r="I98" s="24">
        <v>0</v>
      </c>
      <c r="J98" s="24">
        <v>0</v>
      </c>
      <c r="K98" s="24">
        <v>0</v>
      </c>
      <c r="L98" s="24">
        <v>0</v>
      </c>
      <c r="M98" s="24">
        <v>0</v>
      </c>
      <c r="N98" s="24">
        <v>0</v>
      </c>
      <c r="O98" s="24">
        <v>0</v>
      </c>
      <c r="P98" s="24">
        <v>0</v>
      </c>
      <c r="Q98" s="24">
        <v>0</v>
      </c>
      <c r="R98" s="24">
        <v>0</v>
      </c>
      <c r="S98" s="24">
        <v>0</v>
      </c>
      <c r="T98" s="24">
        <v>0</v>
      </c>
      <c r="U98" s="24">
        <v>0</v>
      </c>
      <c r="V98" s="31">
        <f t="shared" si="0"/>
        <v>10000000</v>
      </c>
      <c r="W98" s="34" t="s">
        <v>172</v>
      </c>
    </row>
    <row r="99" spans="2:23" s="26" customFormat="1" ht="84" customHeight="1">
      <c r="B99" s="27" t="s">
        <v>209</v>
      </c>
      <c r="C99" s="28" t="s">
        <v>210</v>
      </c>
      <c r="D99" s="33">
        <v>2016170010063</v>
      </c>
      <c r="E99" s="42" t="s">
        <v>219</v>
      </c>
      <c r="F99" s="41" t="s">
        <v>220</v>
      </c>
      <c r="G99" s="30">
        <v>324602669</v>
      </c>
      <c r="H99" s="24">
        <v>0</v>
      </c>
      <c r="I99" s="24">
        <v>0</v>
      </c>
      <c r="J99" s="24">
        <v>0</v>
      </c>
      <c r="K99" s="24">
        <v>0</v>
      </c>
      <c r="L99" s="24">
        <v>0</v>
      </c>
      <c r="M99" s="24">
        <v>0</v>
      </c>
      <c r="N99" s="24">
        <v>0</v>
      </c>
      <c r="O99" s="24">
        <v>0</v>
      </c>
      <c r="P99" s="30">
        <v>25786077000</v>
      </c>
      <c r="Q99" s="24">
        <v>0</v>
      </c>
      <c r="R99" s="24">
        <v>0</v>
      </c>
      <c r="S99" s="24">
        <v>0</v>
      </c>
      <c r="T99" s="24">
        <v>0</v>
      </c>
      <c r="U99" s="24">
        <v>51444354000</v>
      </c>
      <c r="V99" s="31">
        <f t="shared" si="0"/>
        <v>77555033669</v>
      </c>
      <c r="W99" s="34" t="s">
        <v>172</v>
      </c>
    </row>
    <row r="100" spans="2:23" s="26" customFormat="1" ht="77.25" customHeight="1">
      <c r="B100" s="27" t="s">
        <v>209</v>
      </c>
      <c r="C100" s="28" t="s">
        <v>210</v>
      </c>
      <c r="D100" s="33">
        <v>2016170010064</v>
      </c>
      <c r="E100" s="42" t="s">
        <v>221</v>
      </c>
      <c r="F100" s="41" t="s">
        <v>222</v>
      </c>
      <c r="G100" s="30">
        <v>700000000</v>
      </c>
      <c r="H100" s="24">
        <v>0</v>
      </c>
      <c r="I100" s="24">
        <v>0</v>
      </c>
      <c r="J100" s="24">
        <v>0</v>
      </c>
      <c r="K100" s="24">
        <v>0</v>
      </c>
      <c r="L100" s="24">
        <v>0</v>
      </c>
      <c r="M100" s="24">
        <v>0</v>
      </c>
      <c r="N100" s="24">
        <v>0</v>
      </c>
      <c r="O100" s="24">
        <v>0</v>
      </c>
      <c r="P100" s="24">
        <v>0</v>
      </c>
      <c r="Q100" s="24">
        <v>0</v>
      </c>
      <c r="R100" s="24">
        <v>0</v>
      </c>
      <c r="S100" s="24">
        <v>0</v>
      </c>
      <c r="T100" s="24">
        <v>0</v>
      </c>
      <c r="U100" s="24">
        <v>0</v>
      </c>
      <c r="V100" s="31">
        <f t="shared" si="0"/>
        <v>700000000</v>
      </c>
      <c r="W100" s="34" t="s">
        <v>172</v>
      </c>
    </row>
    <row r="101" spans="2:23" s="26" customFormat="1" ht="80.25" customHeight="1">
      <c r="B101" s="27" t="s">
        <v>209</v>
      </c>
      <c r="C101" s="28" t="s">
        <v>210</v>
      </c>
      <c r="D101" s="33">
        <v>2016170010064</v>
      </c>
      <c r="E101" s="42" t="s">
        <v>221</v>
      </c>
      <c r="F101" s="41" t="s">
        <v>222</v>
      </c>
      <c r="G101" s="30">
        <v>700000000</v>
      </c>
      <c r="H101" s="24">
        <v>0</v>
      </c>
      <c r="I101" s="24">
        <v>0</v>
      </c>
      <c r="J101" s="24">
        <v>0</v>
      </c>
      <c r="K101" s="24">
        <v>0</v>
      </c>
      <c r="L101" s="24">
        <v>0</v>
      </c>
      <c r="M101" s="24">
        <v>0</v>
      </c>
      <c r="N101" s="24">
        <v>0</v>
      </c>
      <c r="O101" s="24">
        <v>0</v>
      </c>
      <c r="P101" s="24">
        <v>0</v>
      </c>
      <c r="Q101" s="24">
        <v>0</v>
      </c>
      <c r="R101" s="24">
        <v>0</v>
      </c>
      <c r="S101" s="24">
        <v>0</v>
      </c>
      <c r="T101" s="24">
        <v>0</v>
      </c>
      <c r="U101" s="24">
        <v>0</v>
      </c>
      <c r="V101" s="31">
        <f t="shared" si="0"/>
        <v>700000000</v>
      </c>
      <c r="W101" s="34" t="s">
        <v>172</v>
      </c>
    </row>
    <row r="102" spans="2:23" s="26" customFormat="1" ht="73.5" customHeight="1">
      <c r="B102" s="27" t="s">
        <v>209</v>
      </c>
      <c r="C102" s="28" t="s">
        <v>210</v>
      </c>
      <c r="D102" s="33">
        <v>2016170010065</v>
      </c>
      <c r="E102" s="42" t="s">
        <v>223</v>
      </c>
      <c r="F102" s="41" t="s">
        <v>224</v>
      </c>
      <c r="G102" s="30">
        <v>17000000</v>
      </c>
      <c r="H102" s="24">
        <v>0</v>
      </c>
      <c r="I102" s="24">
        <v>0</v>
      </c>
      <c r="J102" s="24">
        <v>0</v>
      </c>
      <c r="K102" s="24">
        <v>0</v>
      </c>
      <c r="L102" s="24">
        <v>0</v>
      </c>
      <c r="M102" s="24">
        <v>0</v>
      </c>
      <c r="N102" s="24">
        <v>0</v>
      </c>
      <c r="O102" s="24">
        <v>0</v>
      </c>
      <c r="P102" s="24">
        <v>0</v>
      </c>
      <c r="Q102" s="24">
        <v>0</v>
      </c>
      <c r="R102" s="24">
        <v>0</v>
      </c>
      <c r="S102" s="24">
        <v>0</v>
      </c>
      <c r="T102" s="24">
        <v>0</v>
      </c>
      <c r="U102" s="24">
        <v>0</v>
      </c>
      <c r="V102" s="31">
        <f t="shared" si="0"/>
        <v>17000000</v>
      </c>
      <c r="W102" s="34" t="s">
        <v>172</v>
      </c>
    </row>
    <row r="103" spans="2:23" s="26" customFormat="1" ht="64.5" customHeight="1">
      <c r="B103" s="27" t="s">
        <v>209</v>
      </c>
      <c r="C103" s="28" t="s">
        <v>210</v>
      </c>
      <c r="D103" s="33">
        <v>2016170010065</v>
      </c>
      <c r="E103" s="42" t="s">
        <v>223</v>
      </c>
      <c r="F103" s="41" t="s">
        <v>224</v>
      </c>
      <c r="G103" s="30">
        <v>34000000</v>
      </c>
      <c r="H103" s="24">
        <v>0</v>
      </c>
      <c r="I103" s="24">
        <v>0</v>
      </c>
      <c r="J103" s="24">
        <v>0</v>
      </c>
      <c r="K103" s="24">
        <v>0</v>
      </c>
      <c r="L103" s="24">
        <v>0</v>
      </c>
      <c r="M103" s="24">
        <v>0</v>
      </c>
      <c r="N103" s="24">
        <v>0</v>
      </c>
      <c r="O103" s="24">
        <v>0</v>
      </c>
      <c r="P103" s="30">
        <v>1070000000</v>
      </c>
      <c r="Q103" s="24">
        <v>0</v>
      </c>
      <c r="R103" s="24">
        <v>0</v>
      </c>
      <c r="S103" s="24">
        <v>0</v>
      </c>
      <c r="T103" s="24">
        <v>0</v>
      </c>
      <c r="U103" s="24">
        <v>0</v>
      </c>
      <c r="V103" s="31">
        <f t="shared" si="0"/>
        <v>1104000000</v>
      </c>
      <c r="W103" s="34" t="s">
        <v>172</v>
      </c>
    </row>
    <row r="104" spans="2:23" s="26" customFormat="1" ht="75.75" customHeight="1">
      <c r="B104" s="37" t="s">
        <v>225</v>
      </c>
      <c r="C104" s="28" t="s">
        <v>226</v>
      </c>
      <c r="D104" s="36">
        <v>2016170010066</v>
      </c>
      <c r="E104" s="34" t="s">
        <v>227</v>
      </c>
      <c r="F104" s="28" t="s">
        <v>228</v>
      </c>
      <c r="G104" s="30">
        <v>550000000</v>
      </c>
      <c r="H104" s="24">
        <v>0</v>
      </c>
      <c r="I104" s="24">
        <v>0</v>
      </c>
      <c r="J104" s="24">
        <v>0</v>
      </c>
      <c r="K104" s="24">
        <v>0</v>
      </c>
      <c r="L104" s="24">
        <v>0</v>
      </c>
      <c r="M104" s="24">
        <v>0</v>
      </c>
      <c r="N104" s="24">
        <v>0</v>
      </c>
      <c r="O104" s="24">
        <v>0</v>
      </c>
      <c r="P104" s="24">
        <v>0</v>
      </c>
      <c r="Q104" s="24">
        <v>0</v>
      </c>
      <c r="R104" s="24">
        <v>0</v>
      </c>
      <c r="S104" s="24">
        <v>0</v>
      </c>
      <c r="T104" s="24">
        <v>0</v>
      </c>
      <c r="U104" s="24">
        <v>0</v>
      </c>
      <c r="V104" s="31">
        <f aca="true" t="shared" si="1" ref="V104:V167">SUM(G104:U104)</f>
        <v>550000000</v>
      </c>
      <c r="W104" s="34" t="s">
        <v>424</v>
      </c>
    </row>
    <row r="105" spans="2:23" s="26" customFormat="1" ht="71.25" customHeight="1">
      <c r="B105" s="37" t="s">
        <v>229</v>
      </c>
      <c r="C105" s="28" t="s">
        <v>226</v>
      </c>
      <c r="D105" s="36">
        <v>2016170010066</v>
      </c>
      <c r="E105" s="34" t="s">
        <v>227</v>
      </c>
      <c r="F105" s="28" t="s">
        <v>228</v>
      </c>
      <c r="G105" s="24">
        <v>251906892</v>
      </c>
      <c r="H105" s="24">
        <v>0</v>
      </c>
      <c r="I105" s="24">
        <v>0</v>
      </c>
      <c r="J105" s="24">
        <v>0</v>
      </c>
      <c r="K105" s="24">
        <v>0</v>
      </c>
      <c r="L105" s="24">
        <v>0</v>
      </c>
      <c r="M105" s="24">
        <v>0</v>
      </c>
      <c r="N105" s="24">
        <v>0</v>
      </c>
      <c r="O105" s="24">
        <v>0</v>
      </c>
      <c r="P105" s="24">
        <v>0</v>
      </c>
      <c r="Q105" s="24">
        <v>0</v>
      </c>
      <c r="R105" s="24">
        <v>0</v>
      </c>
      <c r="S105" s="24">
        <v>0</v>
      </c>
      <c r="T105" s="24">
        <v>0</v>
      </c>
      <c r="U105" s="24">
        <v>0</v>
      </c>
      <c r="V105" s="31">
        <f t="shared" si="1"/>
        <v>251906892</v>
      </c>
      <c r="W105" s="34" t="s">
        <v>424</v>
      </c>
    </row>
    <row r="106" spans="2:23" s="26" customFormat="1" ht="47.25">
      <c r="B106" s="37" t="s">
        <v>229</v>
      </c>
      <c r="C106" s="28" t="s">
        <v>226</v>
      </c>
      <c r="D106" s="36">
        <v>2016170010067</v>
      </c>
      <c r="E106" s="34" t="s">
        <v>230</v>
      </c>
      <c r="F106" s="28" t="s">
        <v>231</v>
      </c>
      <c r="G106" s="24">
        <v>1044385479</v>
      </c>
      <c r="H106" s="24">
        <v>0</v>
      </c>
      <c r="I106" s="24">
        <v>0</v>
      </c>
      <c r="J106" s="24">
        <v>0</v>
      </c>
      <c r="K106" s="24">
        <v>0</v>
      </c>
      <c r="L106" s="24">
        <v>0</v>
      </c>
      <c r="M106" s="24">
        <v>0</v>
      </c>
      <c r="N106" s="24">
        <v>0</v>
      </c>
      <c r="O106" s="24">
        <v>0</v>
      </c>
      <c r="P106" s="24">
        <v>0</v>
      </c>
      <c r="Q106" s="24">
        <v>0</v>
      </c>
      <c r="R106" s="24">
        <v>0</v>
      </c>
      <c r="S106" s="24">
        <v>0</v>
      </c>
      <c r="T106" s="24">
        <v>0</v>
      </c>
      <c r="U106" s="24">
        <v>0</v>
      </c>
      <c r="V106" s="31">
        <f t="shared" si="1"/>
        <v>1044385479</v>
      </c>
      <c r="W106" s="34" t="s">
        <v>424</v>
      </c>
    </row>
    <row r="107" spans="2:23" s="26" customFormat="1" ht="73.5" customHeight="1">
      <c r="B107" s="38" t="s">
        <v>232</v>
      </c>
      <c r="C107" s="28" t="s">
        <v>233</v>
      </c>
      <c r="D107" s="36">
        <v>2016170010068</v>
      </c>
      <c r="E107" s="34" t="s">
        <v>234</v>
      </c>
      <c r="F107" s="34" t="s">
        <v>235</v>
      </c>
      <c r="G107" s="24">
        <v>1169095702</v>
      </c>
      <c r="H107" s="24">
        <v>0</v>
      </c>
      <c r="I107" s="24">
        <v>0</v>
      </c>
      <c r="J107" s="24">
        <v>0</v>
      </c>
      <c r="K107" s="24">
        <v>0</v>
      </c>
      <c r="L107" s="24">
        <v>0</v>
      </c>
      <c r="M107" s="24">
        <v>0</v>
      </c>
      <c r="N107" s="24">
        <v>0</v>
      </c>
      <c r="O107" s="24">
        <v>0</v>
      </c>
      <c r="P107" s="24">
        <v>0</v>
      </c>
      <c r="Q107" s="24">
        <v>0</v>
      </c>
      <c r="R107" s="24">
        <v>0</v>
      </c>
      <c r="S107" s="24">
        <v>0</v>
      </c>
      <c r="T107" s="24">
        <v>0</v>
      </c>
      <c r="U107" s="24">
        <v>0</v>
      </c>
      <c r="V107" s="31">
        <f t="shared" si="1"/>
        <v>1169095702</v>
      </c>
      <c r="W107" s="34" t="s">
        <v>425</v>
      </c>
    </row>
    <row r="108" spans="2:23" s="26" customFormat="1" ht="125.25" customHeight="1">
      <c r="B108" s="38" t="s">
        <v>236</v>
      </c>
      <c r="C108" s="28" t="s">
        <v>237</v>
      </c>
      <c r="D108" s="36">
        <v>2016170010069</v>
      </c>
      <c r="E108" s="34" t="s">
        <v>238</v>
      </c>
      <c r="F108" s="34" t="s">
        <v>239</v>
      </c>
      <c r="G108" s="24">
        <v>216000000</v>
      </c>
      <c r="H108" s="24">
        <v>0</v>
      </c>
      <c r="I108" s="24">
        <v>0</v>
      </c>
      <c r="J108" s="24">
        <v>0</v>
      </c>
      <c r="K108" s="24">
        <v>0</v>
      </c>
      <c r="L108" s="24">
        <v>0</v>
      </c>
      <c r="M108" s="24">
        <v>0</v>
      </c>
      <c r="N108" s="24">
        <v>0</v>
      </c>
      <c r="O108" s="24">
        <v>0</v>
      </c>
      <c r="P108" s="24">
        <v>0</v>
      </c>
      <c r="Q108" s="24">
        <v>0</v>
      </c>
      <c r="R108" s="24">
        <v>0</v>
      </c>
      <c r="S108" s="24">
        <v>0</v>
      </c>
      <c r="T108" s="24">
        <v>0</v>
      </c>
      <c r="U108" s="24">
        <v>0</v>
      </c>
      <c r="V108" s="31">
        <f t="shared" si="1"/>
        <v>216000000</v>
      </c>
      <c r="W108" s="34" t="s">
        <v>425</v>
      </c>
    </row>
    <row r="109" spans="2:23" s="26" customFormat="1" ht="110.25" customHeight="1">
      <c r="B109" s="38" t="s">
        <v>240</v>
      </c>
      <c r="C109" s="28" t="s">
        <v>241</v>
      </c>
      <c r="D109" s="36">
        <v>2016170010070</v>
      </c>
      <c r="E109" s="34" t="s">
        <v>242</v>
      </c>
      <c r="F109" s="34" t="s">
        <v>243</v>
      </c>
      <c r="G109" s="24">
        <v>50000000</v>
      </c>
      <c r="H109" s="24">
        <v>0</v>
      </c>
      <c r="I109" s="24">
        <v>0</v>
      </c>
      <c r="J109" s="24">
        <v>0</v>
      </c>
      <c r="K109" s="24">
        <v>0</v>
      </c>
      <c r="L109" s="24">
        <v>0</v>
      </c>
      <c r="M109" s="24">
        <v>0</v>
      </c>
      <c r="N109" s="24">
        <v>0</v>
      </c>
      <c r="O109" s="24">
        <v>0</v>
      </c>
      <c r="P109" s="24">
        <v>0</v>
      </c>
      <c r="Q109" s="24">
        <v>0</v>
      </c>
      <c r="R109" s="24">
        <v>0</v>
      </c>
      <c r="S109" s="24">
        <v>0</v>
      </c>
      <c r="T109" s="24">
        <v>0</v>
      </c>
      <c r="U109" s="24">
        <v>0</v>
      </c>
      <c r="V109" s="31">
        <f t="shared" si="1"/>
        <v>50000000</v>
      </c>
      <c r="W109" s="34" t="s">
        <v>255</v>
      </c>
    </row>
    <row r="110" spans="2:23" s="26" customFormat="1" ht="75" customHeight="1">
      <c r="B110" s="38" t="s">
        <v>244</v>
      </c>
      <c r="C110" s="28" t="s">
        <v>245</v>
      </c>
      <c r="D110" s="36">
        <v>2016170010071</v>
      </c>
      <c r="E110" s="34" t="s">
        <v>246</v>
      </c>
      <c r="F110" s="34" t="s">
        <v>247</v>
      </c>
      <c r="G110" s="24">
        <v>2550584259</v>
      </c>
      <c r="H110" s="24">
        <v>0</v>
      </c>
      <c r="I110" s="24">
        <v>0</v>
      </c>
      <c r="J110" s="24">
        <v>0</v>
      </c>
      <c r="K110" s="24">
        <v>0</v>
      </c>
      <c r="L110" s="24">
        <v>0</v>
      </c>
      <c r="M110" s="24">
        <v>0</v>
      </c>
      <c r="N110" s="24">
        <v>0</v>
      </c>
      <c r="O110" s="24">
        <v>0</v>
      </c>
      <c r="P110" s="24">
        <v>0</v>
      </c>
      <c r="Q110" s="24">
        <v>0</v>
      </c>
      <c r="R110" s="24">
        <v>0</v>
      </c>
      <c r="S110" s="24">
        <v>0</v>
      </c>
      <c r="T110" s="24">
        <v>0</v>
      </c>
      <c r="U110" s="24">
        <v>5156840315</v>
      </c>
      <c r="V110" s="31">
        <f t="shared" si="1"/>
        <v>7707424574</v>
      </c>
      <c r="W110" s="34" t="s">
        <v>255</v>
      </c>
    </row>
    <row r="111" spans="2:23" s="26" customFormat="1" ht="76.5" customHeight="1">
      <c r="B111" s="38" t="s">
        <v>248</v>
      </c>
      <c r="C111" s="28" t="s">
        <v>249</v>
      </c>
      <c r="D111" s="36">
        <v>2016170010072</v>
      </c>
      <c r="E111" s="34" t="s">
        <v>250</v>
      </c>
      <c r="F111" s="34" t="s">
        <v>251</v>
      </c>
      <c r="G111" s="24">
        <v>68000000</v>
      </c>
      <c r="H111" s="24">
        <v>0</v>
      </c>
      <c r="I111" s="24">
        <v>0</v>
      </c>
      <c r="J111" s="24">
        <v>0</v>
      </c>
      <c r="K111" s="24">
        <v>0</v>
      </c>
      <c r="L111" s="24">
        <v>0</v>
      </c>
      <c r="M111" s="24">
        <v>0</v>
      </c>
      <c r="N111" s="24">
        <v>0</v>
      </c>
      <c r="O111" s="24">
        <v>0</v>
      </c>
      <c r="P111" s="24">
        <v>0</v>
      </c>
      <c r="Q111" s="24">
        <v>0</v>
      </c>
      <c r="R111" s="24">
        <v>0</v>
      </c>
      <c r="S111" s="24">
        <v>0</v>
      </c>
      <c r="T111" s="24">
        <v>0</v>
      </c>
      <c r="U111" s="24">
        <v>0</v>
      </c>
      <c r="V111" s="31">
        <f t="shared" si="1"/>
        <v>68000000</v>
      </c>
      <c r="W111" s="34" t="s">
        <v>252</v>
      </c>
    </row>
    <row r="112" spans="2:23" s="26" customFormat="1" ht="99.75" customHeight="1">
      <c r="B112" s="38" t="s">
        <v>244</v>
      </c>
      <c r="C112" s="28" t="s">
        <v>245</v>
      </c>
      <c r="D112" s="36">
        <v>2016170010073</v>
      </c>
      <c r="E112" s="34" t="s">
        <v>253</v>
      </c>
      <c r="F112" s="34" t="s">
        <v>254</v>
      </c>
      <c r="G112" s="24"/>
      <c r="H112" s="24">
        <v>0</v>
      </c>
      <c r="I112" s="24">
        <v>0</v>
      </c>
      <c r="J112" s="24">
        <v>0</v>
      </c>
      <c r="K112" s="24">
        <v>0</v>
      </c>
      <c r="L112" s="24">
        <v>0</v>
      </c>
      <c r="M112" s="24">
        <v>0</v>
      </c>
      <c r="N112" s="24">
        <v>0</v>
      </c>
      <c r="O112" s="24">
        <v>0</v>
      </c>
      <c r="P112" s="24">
        <v>0</v>
      </c>
      <c r="Q112" s="24">
        <v>0</v>
      </c>
      <c r="R112" s="24">
        <v>0</v>
      </c>
      <c r="S112" s="24">
        <v>0</v>
      </c>
      <c r="T112" s="24">
        <v>0</v>
      </c>
      <c r="U112" s="24">
        <v>395200000</v>
      </c>
      <c r="V112" s="31">
        <f t="shared" si="1"/>
        <v>395200000</v>
      </c>
      <c r="W112" s="34" t="s">
        <v>255</v>
      </c>
    </row>
    <row r="113" spans="2:23" s="26" customFormat="1" ht="31.5">
      <c r="B113" s="38" t="s">
        <v>256</v>
      </c>
      <c r="C113" s="28" t="s">
        <v>245</v>
      </c>
      <c r="D113" s="36">
        <v>2016170010071</v>
      </c>
      <c r="E113" s="34" t="s">
        <v>246</v>
      </c>
      <c r="F113" s="34" t="s">
        <v>247</v>
      </c>
      <c r="G113" s="24">
        <v>0</v>
      </c>
      <c r="H113" s="24">
        <v>0</v>
      </c>
      <c r="I113" s="24">
        <v>0</v>
      </c>
      <c r="J113" s="24">
        <v>0</v>
      </c>
      <c r="K113" s="24">
        <v>0</v>
      </c>
      <c r="L113" s="24">
        <v>0</v>
      </c>
      <c r="M113" s="24">
        <v>0</v>
      </c>
      <c r="N113" s="24">
        <v>0</v>
      </c>
      <c r="O113" s="24">
        <v>0</v>
      </c>
      <c r="P113" s="24">
        <v>0</v>
      </c>
      <c r="Q113" s="24">
        <v>0</v>
      </c>
      <c r="R113" s="24">
        <v>0</v>
      </c>
      <c r="S113" s="24">
        <v>0</v>
      </c>
      <c r="T113" s="24">
        <v>0</v>
      </c>
      <c r="U113" s="24">
        <v>100000000</v>
      </c>
      <c r="V113" s="31">
        <f t="shared" si="1"/>
        <v>100000000</v>
      </c>
      <c r="W113" s="34" t="s">
        <v>425</v>
      </c>
    </row>
    <row r="114" spans="2:23" s="26" customFormat="1" ht="66" customHeight="1">
      <c r="B114" s="38" t="s">
        <v>256</v>
      </c>
      <c r="C114" s="28" t="s">
        <v>257</v>
      </c>
      <c r="D114" s="36">
        <v>2016170010074</v>
      </c>
      <c r="E114" s="34" t="s">
        <v>258</v>
      </c>
      <c r="F114" s="34" t="s">
        <v>259</v>
      </c>
      <c r="G114" s="24"/>
      <c r="H114" s="24">
        <v>0</v>
      </c>
      <c r="I114" s="24">
        <v>0</v>
      </c>
      <c r="J114" s="24">
        <v>0</v>
      </c>
      <c r="K114" s="24">
        <v>0</v>
      </c>
      <c r="L114" s="24">
        <v>0</v>
      </c>
      <c r="M114" s="24">
        <v>0</v>
      </c>
      <c r="N114" s="24">
        <v>0</v>
      </c>
      <c r="O114" s="24">
        <v>0</v>
      </c>
      <c r="P114" s="24">
        <v>0</v>
      </c>
      <c r="Q114" s="24">
        <v>0</v>
      </c>
      <c r="R114" s="24">
        <v>0</v>
      </c>
      <c r="S114" s="24">
        <v>0</v>
      </c>
      <c r="T114" s="24">
        <v>0</v>
      </c>
      <c r="U114" s="24">
        <v>10000000</v>
      </c>
      <c r="V114" s="31">
        <f t="shared" si="1"/>
        <v>10000000</v>
      </c>
      <c r="W114" s="34" t="s">
        <v>255</v>
      </c>
    </row>
    <row r="115" spans="2:23" s="26" customFormat="1" ht="31.5">
      <c r="B115" s="27" t="s">
        <v>260</v>
      </c>
      <c r="C115" s="28" t="s">
        <v>261</v>
      </c>
      <c r="D115" s="36">
        <v>2016170010076</v>
      </c>
      <c r="E115" s="34" t="s">
        <v>262</v>
      </c>
      <c r="F115" s="34" t="s">
        <v>263</v>
      </c>
      <c r="G115" s="24">
        <v>50000000</v>
      </c>
      <c r="H115" s="24">
        <v>0</v>
      </c>
      <c r="I115" s="24">
        <v>0</v>
      </c>
      <c r="J115" s="24">
        <v>0</v>
      </c>
      <c r="K115" s="24">
        <v>0</v>
      </c>
      <c r="L115" s="24">
        <v>0</v>
      </c>
      <c r="M115" s="24">
        <v>0</v>
      </c>
      <c r="N115" s="24">
        <v>0</v>
      </c>
      <c r="O115" s="24">
        <v>0</v>
      </c>
      <c r="P115" s="24">
        <v>0</v>
      </c>
      <c r="Q115" s="24">
        <v>0</v>
      </c>
      <c r="R115" s="24">
        <v>0</v>
      </c>
      <c r="S115" s="24">
        <v>0</v>
      </c>
      <c r="T115" s="24">
        <v>0</v>
      </c>
      <c r="U115" s="24">
        <v>0</v>
      </c>
      <c r="V115" s="31">
        <f t="shared" si="1"/>
        <v>50000000</v>
      </c>
      <c r="W115" s="34" t="s">
        <v>264</v>
      </c>
    </row>
    <row r="116" spans="2:23" s="26" customFormat="1" ht="64.5" customHeight="1">
      <c r="B116" s="37" t="s">
        <v>265</v>
      </c>
      <c r="C116" s="28" t="s">
        <v>266</v>
      </c>
      <c r="D116" s="36">
        <v>2016170010077</v>
      </c>
      <c r="E116" s="34" t="s">
        <v>267</v>
      </c>
      <c r="F116" s="34" t="s">
        <v>268</v>
      </c>
      <c r="G116" s="24">
        <v>100000000</v>
      </c>
      <c r="H116" s="24">
        <v>0</v>
      </c>
      <c r="I116" s="24">
        <v>0</v>
      </c>
      <c r="J116" s="24">
        <v>0</v>
      </c>
      <c r="K116" s="24">
        <v>0</v>
      </c>
      <c r="L116" s="24">
        <v>0</v>
      </c>
      <c r="M116" s="24">
        <v>0</v>
      </c>
      <c r="N116" s="24">
        <v>0</v>
      </c>
      <c r="O116" s="24">
        <v>0</v>
      </c>
      <c r="P116" s="24">
        <v>0</v>
      </c>
      <c r="Q116" s="24">
        <v>0</v>
      </c>
      <c r="R116" s="24">
        <v>0</v>
      </c>
      <c r="S116" s="24">
        <v>0</v>
      </c>
      <c r="T116" s="24">
        <v>0</v>
      </c>
      <c r="U116" s="24">
        <v>0</v>
      </c>
      <c r="V116" s="31">
        <f t="shared" si="1"/>
        <v>100000000</v>
      </c>
      <c r="W116" s="34" t="s">
        <v>264</v>
      </c>
    </row>
    <row r="117" spans="2:23" s="26" customFormat="1" ht="51.75" customHeight="1">
      <c r="B117" s="27" t="s">
        <v>269</v>
      </c>
      <c r="C117" s="28" t="s">
        <v>270</v>
      </c>
      <c r="D117" s="36">
        <v>2016170010078</v>
      </c>
      <c r="E117" s="34" t="s">
        <v>271</v>
      </c>
      <c r="F117" s="34" t="s">
        <v>272</v>
      </c>
      <c r="G117" s="24">
        <v>15000000</v>
      </c>
      <c r="H117" s="24">
        <v>0</v>
      </c>
      <c r="I117" s="24">
        <v>0</v>
      </c>
      <c r="J117" s="24">
        <v>0</v>
      </c>
      <c r="K117" s="24">
        <v>0</v>
      </c>
      <c r="L117" s="24">
        <v>0</v>
      </c>
      <c r="M117" s="24">
        <v>0</v>
      </c>
      <c r="N117" s="24">
        <v>0</v>
      </c>
      <c r="O117" s="24">
        <v>0</v>
      </c>
      <c r="P117" s="24">
        <v>0</v>
      </c>
      <c r="Q117" s="24">
        <v>0</v>
      </c>
      <c r="R117" s="24">
        <v>0</v>
      </c>
      <c r="S117" s="24">
        <v>0</v>
      </c>
      <c r="T117" s="24">
        <v>0</v>
      </c>
      <c r="U117" s="24">
        <v>0</v>
      </c>
      <c r="V117" s="31">
        <f t="shared" si="1"/>
        <v>15000000</v>
      </c>
      <c r="W117" s="34" t="s">
        <v>264</v>
      </c>
    </row>
    <row r="118" spans="2:23" s="26" customFormat="1" ht="89.25" customHeight="1">
      <c r="B118" s="27" t="s">
        <v>269</v>
      </c>
      <c r="C118" s="28" t="s">
        <v>270</v>
      </c>
      <c r="D118" s="36">
        <v>2016170010079</v>
      </c>
      <c r="E118" s="34" t="s">
        <v>273</v>
      </c>
      <c r="F118" s="34" t="s">
        <v>274</v>
      </c>
      <c r="G118" s="24">
        <v>1500000000</v>
      </c>
      <c r="H118" s="24">
        <v>0</v>
      </c>
      <c r="I118" s="24">
        <v>0</v>
      </c>
      <c r="J118" s="24">
        <v>0</v>
      </c>
      <c r="K118" s="24">
        <v>0</v>
      </c>
      <c r="L118" s="24">
        <v>0</v>
      </c>
      <c r="M118" s="24">
        <v>0</v>
      </c>
      <c r="N118" s="24">
        <v>0</v>
      </c>
      <c r="O118" s="24">
        <v>0</v>
      </c>
      <c r="P118" s="24">
        <v>0</v>
      </c>
      <c r="Q118" s="24">
        <v>0</v>
      </c>
      <c r="R118" s="24">
        <v>0</v>
      </c>
      <c r="S118" s="24">
        <v>0</v>
      </c>
      <c r="T118" s="24">
        <v>0</v>
      </c>
      <c r="U118" s="24">
        <v>0</v>
      </c>
      <c r="V118" s="31">
        <f t="shared" si="1"/>
        <v>1500000000</v>
      </c>
      <c r="W118" s="34" t="s">
        <v>264</v>
      </c>
    </row>
    <row r="119" spans="2:23" s="26" customFormat="1" ht="98.25" customHeight="1">
      <c r="B119" s="27" t="s">
        <v>260</v>
      </c>
      <c r="C119" s="28" t="s">
        <v>261</v>
      </c>
      <c r="D119" s="36">
        <v>2016170010080</v>
      </c>
      <c r="E119" s="34" t="s">
        <v>275</v>
      </c>
      <c r="F119" s="34" t="s">
        <v>276</v>
      </c>
      <c r="G119" s="24">
        <v>0</v>
      </c>
      <c r="H119" s="24">
        <v>0</v>
      </c>
      <c r="I119" s="24">
        <v>0</v>
      </c>
      <c r="J119" s="24">
        <v>33900000</v>
      </c>
      <c r="K119" s="24">
        <v>0</v>
      </c>
      <c r="L119" s="24">
        <v>0</v>
      </c>
      <c r="M119" s="24">
        <v>0</v>
      </c>
      <c r="N119" s="24">
        <v>0</v>
      </c>
      <c r="O119" s="24">
        <v>0</v>
      </c>
      <c r="P119" s="24">
        <v>0</v>
      </c>
      <c r="Q119" s="24">
        <v>0</v>
      </c>
      <c r="R119" s="24">
        <v>0</v>
      </c>
      <c r="S119" s="24">
        <v>0</v>
      </c>
      <c r="T119" s="24">
        <v>0</v>
      </c>
      <c r="U119" s="24">
        <v>0</v>
      </c>
      <c r="V119" s="31">
        <f t="shared" si="1"/>
        <v>33900000</v>
      </c>
      <c r="W119" s="34" t="s">
        <v>264</v>
      </c>
    </row>
    <row r="120" spans="2:23" s="26" customFormat="1" ht="66.75" customHeight="1">
      <c r="B120" s="38" t="s">
        <v>256</v>
      </c>
      <c r="C120" s="28" t="s">
        <v>257</v>
      </c>
      <c r="D120" s="36">
        <v>2016170010074</v>
      </c>
      <c r="E120" s="34" t="s">
        <v>258</v>
      </c>
      <c r="F120" s="34" t="s">
        <v>259</v>
      </c>
      <c r="G120" s="24">
        <v>14073205</v>
      </c>
      <c r="H120" s="24"/>
      <c r="I120" s="24"/>
      <c r="J120" s="24"/>
      <c r="K120" s="24"/>
      <c r="L120" s="24"/>
      <c r="M120" s="24">
        <v>0</v>
      </c>
      <c r="N120" s="24">
        <v>0</v>
      </c>
      <c r="O120" s="24">
        <v>0</v>
      </c>
      <c r="P120" s="24"/>
      <c r="Q120" s="24">
        <v>0</v>
      </c>
      <c r="R120" s="24">
        <v>0</v>
      </c>
      <c r="S120" s="24">
        <v>0</v>
      </c>
      <c r="T120" s="24"/>
      <c r="U120" s="24"/>
      <c r="V120" s="31">
        <f t="shared" si="1"/>
        <v>14073205</v>
      </c>
      <c r="W120" s="34" t="s">
        <v>255</v>
      </c>
    </row>
    <row r="121" spans="2:23" s="26" customFormat="1" ht="82.5" customHeight="1">
      <c r="B121" s="27" t="s">
        <v>277</v>
      </c>
      <c r="C121" s="28" t="s">
        <v>278</v>
      </c>
      <c r="D121" s="36">
        <v>2016170010084</v>
      </c>
      <c r="E121" s="34" t="s">
        <v>279</v>
      </c>
      <c r="F121" s="34" t="s">
        <v>280</v>
      </c>
      <c r="G121" s="24">
        <v>330000000</v>
      </c>
      <c r="H121" s="24">
        <v>0</v>
      </c>
      <c r="I121" s="24">
        <v>0</v>
      </c>
      <c r="J121" s="24">
        <v>0</v>
      </c>
      <c r="K121" s="24">
        <v>0</v>
      </c>
      <c r="L121" s="24">
        <v>0</v>
      </c>
      <c r="M121" s="24">
        <v>0</v>
      </c>
      <c r="N121" s="24">
        <v>0</v>
      </c>
      <c r="O121" s="24">
        <v>0</v>
      </c>
      <c r="P121" s="24">
        <v>0</v>
      </c>
      <c r="Q121" s="24">
        <v>0</v>
      </c>
      <c r="R121" s="24">
        <v>0</v>
      </c>
      <c r="S121" s="24">
        <v>0</v>
      </c>
      <c r="T121" s="24">
        <v>0</v>
      </c>
      <c r="U121" s="24">
        <v>0</v>
      </c>
      <c r="V121" s="31">
        <f t="shared" si="1"/>
        <v>330000000</v>
      </c>
      <c r="W121" s="34" t="s">
        <v>264</v>
      </c>
    </row>
    <row r="122" spans="2:23" s="26" customFormat="1" ht="53.25" customHeight="1">
      <c r="B122" s="27" t="s">
        <v>281</v>
      </c>
      <c r="C122" s="28" t="s">
        <v>282</v>
      </c>
      <c r="D122" s="36">
        <v>2016170010081</v>
      </c>
      <c r="E122" s="34" t="s">
        <v>283</v>
      </c>
      <c r="F122" s="34" t="s">
        <v>284</v>
      </c>
      <c r="G122" s="24">
        <v>530000000</v>
      </c>
      <c r="H122" s="24">
        <v>0</v>
      </c>
      <c r="I122" s="24">
        <v>0</v>
      </c>
      <c r="J122" s="24">
        <v>100000000</v>
      </c>
      <c r="K122" s="24">
        <v>0</v>
      </c>
      <c r="L122" s="24">
        <v>0</v>
      </c>
      <c r="M122" s="24">
        <v>0</v>
      </c>
      <c r="N122" s="24">
        <v>0</v>
      </c>
      <c r="O122" s="24">
        <v>0</v>
      </c>
      <c r="P122" s="24">
        <v>0</v>
      </c>
      <c r="Q122" s="24">
        <v>0</v>
      </c>
      <c r="R122" s="24">
        <v>0</v>
      </c>
      <c r="S122" s="24">
        <v>0</v>
      </c>
      <c r="T122" s="24">
        <v>0</v>
      </c>
      <c r="U122" s="24">
        <v>0</v>
      </c>
      <c r="V122" s="31">
        <f t="shared" si="1"/>
        <v>630000000</v>
      </c>
      <c r="W122" s="34" t="s">
        <v>264</v>
      </c>
    </row>
    <row r="123" spans="2:23" s="26" customFormat="1" ht="53.25" customHeight="1">
      <c r="B123" s="27" t="s">
        <v>281</v>
      </c>
      <c r="C123" s="28" t="s">
        <v>282</v>
      </c>
      <c r="D123" s="36">
        <v>2016170010082</v>
      </c>
      <c r="E123" s="34" t="s">
        <v>102</v>
      </c>
      <c r="F123" s="34" t="s">
        <v>103</v>
      </c>
      <c r="G123" s="24">
        <v>550000000</v>
      </c>
      <c r="H123" s="24">
        <v>0</v>
      </c>
      <c r="I123" s="24">
        <v>0</v>
      </c>
      <c r="J123" s="24">
        <v>333350000</v>
      </c>
      <c r="K123" s="24">
        <v>0</v>
      </c>
      <c r="L123" s="24">
        <v>0</v>
      </c>
      <c r="M123" s="24">
        <v>0</v>
      </c>
      <c r="N123" s="24">
        <v>0</v>
      </c>
      <c r="O123" s="24">
        <v>0</v>
      </c>
      <c r="P123" s="24">
        <v>0</v>
      </c>
      <c r="Q123" s="24">
        <v>0</v>
      </c>
      <c r="R123" s="24">
        <v>0</v>
      </c>
      <c r="S123" s="24">
        <v>0</v>
      </c>
      <c r="T123" s="24">
        <v>0</v>
      </c>
      <c r="U123" s="24">
        <v>0</v>
      </c>
      <c r="V123" s="31">
        <f t="shared" si="1"/>
        <v>883350000</v>
      </c>
      <c r="W123" s="34" t="s">
        <v>264</v>
      </c>
    </row>
    <row r="124" spans="2:23" s="26" customFormat="1" ht="81" customHeight="1">
      <c r="B124" s="27" t="s">
        <v>281</v>
      </c>
      <c r="C124" s="28" t="s">
        <v>282</v>
      </c>
      <c r="D124" s="36">
        <v>2016170010083</v>
      </c>
      <c r="E124" s="34" t="s">
        <v>285</v>
      </c>
      <c r="F124" s="34" t="s">
        <v>286</v>
      </c>
      <c r="G124" s="24">
        <v>0</v>
      </c>
      <c r="H124" s="24">
        <v>0</v>
      </c>
      <c r="I124" s="24">
        <v>0</v>
      </c>
      <c r="J124" s="24">
        <v>273986000</v>
      </c>
      <c r="K124" s="24">
        <v>0</v>
      </c>
      <c r="L124" s="24">
        <v>0</v>
      </c>
      <c r="M124" s="24">
        <v>0</v>
      </c>
      <c r="N124" s="24">
        <v>0</v>
      </c>
      <c r="O124" s="24">
        <v>0</v>
      </c>
      <c r="P124" s="24">
        <v>0</v>
      </c>
      <c r="Q124" s="24">
        <v>0</v>
      </c>
      <c r="R124" s="24">
        <v>0</v>
      </c>
      <c r="S124" s="24">
        <v>0</v>
      </c>
      <c r="T124" s="24">
        <v>0</v>
      </c>
      <c r="U124" s="24">
        <v>0</v>
      </c>
      <c r="V124" s="31">
        <f t="shared" si="1"/>
        <v>273986000</v>
      </c>
      <c r="W124" s="34" t="s">
        <v>264</v>
      </c>
    </row>
    <row r="125" spans="2:23" s="26" customFormat="1" ht="40.5" customHeight="1">
      <c r="B125" s="43" t="s">
        <v>287</v>
      </c>
      <c r="C125" s="28" t="s">
        <v>288</v>
      </c>
      <c r="D125" s="36">
        <v>2016170010085</v>
      </c>
      <c r="E125" s="34" t="s">
        <v>289</v>
      </c>
      <c r="F125" s="34" t="s">
        <v>290</v>
      </c>
      <c r="G125" s="24">
        <v>700000000</v>
      </c>
      <c r="H125" s="24">
        <v>0</v>
      </c>
      <c r="I125" s="24">
        <v>0</v>
      </c>
      <c r="J125" s="24">
        <v>0</v>
      </c>
      <c r="K125" s="24">
        <v>0</v>
      </c>
      <c r="L125" s="24">
        <v>0</v>
      </c>
      <c r="M125" s="24">
        <v>0</v>
      </c>
      <c r="N125" s="24">
        <v>0</v>
      </c>
      <c r="O125" s="24">
        <v>0</v>
      </c>
      <c r="P125" s="24">
        <v>0</v>
      </c>
      <c r="Q125" s="24">
        <v>0</v>
      </c>
      <c r="R125" s="24">
        <v>0</v>
      </c>
      <c r="S125" s="24">
        <v>0</v>
      </c>
      <c r="T125" s="24">
        <v>0</v>
      </c>
      <c r="U125" s="24">
        <v>0</v>
      </c>
      <c r="V125" s="31">
        <f t="shared" si="1"/>
        <v>700000000</v>
      </c>
      <c r="W125" s="34" t="s">
        <v>299</v>
      </c>
    </row>
    <row r="126" spans="2:23" s="26" customFormat="1" ht="63">
      <c r="B126" s="37" t="s">
        <v>291</v>
      </c>
      <c r="C126" s="28" t="s">
        <v>292</v>
      </c>
      <c r="D126" s="36">
        <v>2016170010086</v>
      </c>
      <c r="E126" s="34" t="s">
        <v>293</v>
      </c>
      <c r="F126" s="34" t="s">
        <v>294</v>
      </c>
      <c r="G126" s="24">
        <v>1800000000</v>
      </c>
      <c r="H126" s="24">
        <v>0</v>
      </c>
      <c r="I126" s="24">
        <v>0</v>
      </c>
      <c r="J126" s="24">
        <v>0</v>
      </c>
      <c r="K126" s="24">
        <v>0</v>
      </c>
      <c r="L126" s="24">
        <v>0</v>
      </c>
      <c r="M126" s="24">
        <v>0</v>
      </c>
      <c r="N126" s="24">
        <v>0</v>
      </c>
      <c r="O126" s="24">
        <v>0</v>
      </c>
      <c r="P126" s="24">
        <v>0</v>
      </c>
      <c r="Q126" s="24">
        <v>0</v>
      </c>
      <c r="R126" s="24">
        <v>0</v>
      </c>
      <c r="S126" s="24">
        <v>0</v>
      </c>
      <c r="T126" s="24">
        <v>0</v>
      </c>
      <c r="U126" s="24">
        <v>0</v>
      </c>
      <c r="V126" s="31">
        <f t="shared" si="1"/>
        <v>1800000000</v>
      </c>
      <c r="W126" s="34" t="s">
        <v>264</v>
      </c>
    </row>
    <row r="127" spans="2:23" s="26" customFormat="1" ht="94.5" customHeight="1">
      <c r="B127" s="43" t="s">
        <v>295</v>
      </c>
      <c r="C127" s="28" t="s">
        <v>296</v>
      </c>
      <c r="D127" s="36">
        <v>2016170010089</v>
      </c>
      <c r="E127" s="34" t="s">
        <v>297</v>
      </c>
      <c r="F127" s="28" t="s">
        <v>298</v>
      </c>
      <c r="G127" s="24">
        <v>60000000</v>
      </c>
      <c r="H127" s="24">
        <v>0</v>
      </c>
      <c r="I127" s="24">
        <v>0</v>
      </c>
      <c r="J127" s="24">
        <v>0</v>
      </c>
      <c r="K127" s="24">
        <v>0</v>
      </c>
      <c r="L127" s="24">
        <v>0</v>
      </c>
      <c r="M127" s="24">
        <v>0</v>
      </c>
      <c r="N127" s="24">
        <v>0</v>
      </c>
      <c r="O127" s="24">
        <v>0</v>
      </c>
      <c r="P127" s="24">
        <v>0</v>
      </c>
      <c r="Q127" s="24">
        <v>0</v>
      </c>
      <c r="R127" s="24">
        <v>0</v>
      </c>
      <c r="S127" s="24">
        <v>0</v>
      </c>
      <c r="T127" s="24">
        <v>0</v>
      </c>
      <c r="U127" s="24">
        <v>0</v>
      </c>
      <c r="V127" s="31">
        <f t="shared" si="1"/>
        <v>60000000</v>
      </c>
      <c r="W127" s="34" t="s">
        <v>299</v>
      </c>
    </row>
    <row r="128" spans="2:23" s="26" customFormat="1" ht="59.25" customHeight="1">
      <c r="B128" s="43" t="s">
        <v>295</v>
      </c>
      <c r="C128" s="28" t="s">
        <v>300</v>
      </c>
      <c r="D128" s="36">
        <v>2016170010101</v>
      </c>
      <c r="E128" s="34" t="s">
        <v>301</v>
      </c>
      <c r="F128" s="28" t="s">
        <v>302</v>
      </c>
      <c r="G128" s="24">
        <v>1100000000</v>
      </c>
      <c r="H128" s="24">
        <v>0</v>
      </c>
      <c r="I128" s="24">
        <v>0</v>
      </c>
      <c r="J128" s="24">
        <v>0</v>
      </c>
      <c r="K128" s="24">
        <v>0</v>
      </c>
      <c r="L128" s="24">
        <v>0</v>
      </c>
      <c r="M128" s="24">
        <v>0</v>
      </c>
      <c r="N128" s="24">
        <v>0</v>
      </c>
      <c r="O128" s="24">
        <v>0</v>
      </c>
      <c r="P128" s="24">
        <v>0</v>
      </c>
      <c r="Q128" s="24">
        <v>0</v>
      </c>
      <c r="R128" s="24">
        <v>0</v>
      </c>
      <c r="S128" s="24">
        <v>0</v>
      </c>
      <c r="T128" s="24">
        <v>13000000000</v>
      </c>
      <c r="U128" s="24">
        <v>0</v>
      </c>
      <c r="V128" s="31">
        <f t="shared" si="1"/>
        <v>14100000000</v>
      </c>
      <c r="W128" s="34" t="s">
        <v>346</v>
      </c>
    </row>
    <row r="129" spans="2:23" s="26" customFormat="1" ht="87" customHeight="1">
      <c r="B129" s="43" t="s">
        <v>303</v>
      </c>
      <c r="C129" s="28" t="s">
        <v>304</v>
      </c>
      <c r="D129" s="36">
        <v>2016170010088</v>
      </c>
      <c r="E129" s="34" t="s">
        <v>305</v>
      </c>
      <c r="F129" s="28" t="s">
        <v>306</v>
      </c>
      <c r="G129" s="24"/>
      <c r="H129" s="24">
        <v>0</v>
      </c>
      <c r="I129" s="24">
        <v>0</v>
      </c>
      <c r="J129" s="24">
        <v>0</v>
      </c>
      <c r="K129" s="24">
        <v>0</v>
      </c>
      <c r="L129" s="24">
        <v>0</v>
      </c>
      <c r="M129" s="24">
        <v>0</v>
      </c>
      <c r="N129" s="24">
        <v>0</v>
      </c>
      <c r="O129" s="24">
        <v>0</v>
      </c>
      <c r="P129" s="24">
        <v>0</v>
      </c>
      <c r="Q129" s="24">
        <v>0</v>
      </c>
      <c r="R129" s="24">
        <v>0</v>
      </c>
      <c r="S129" s="24">
        <v>0</v>
      </c>
      <c r="T129" s="24">
        <v>0</v>
      </c>
      <c r="U129" s="24">
        <v>402056302</v>
      </c>
      <c r="V129" s="31">
        <f t="shared" si="1"/>
        <v>402056302</v>
      </c>
      <c r="W129" s="34" t="s">
        <v>299</v>
      </c>
    </row>
    <row r="130" spans="2:23" s="26" customFormat="1" ht="63.75" customHeight="1">
      <c r="B130" s="43" t="s">
        <v>303</v>
      </c>
      <c r="C130" s="28" t="s">
        <v>307</v>
      </c>
      <c r="D130" s="36">
        <v>2016170010090</v>
      </c>
      <c r="E130" s="34" t="s">
        <v>308</v>
      </c>
      <c r="F130" s="28" t="s">
        <v>309</v>
      </c>
      <c r="G130" s="24">
        <v>543715002</v>
      </c>
      <c r="H130" s="24">
        <v>0</v>
      </c>
      <c r="I130" s="24">
        <v>0</v>
      </c>
      <c r="J130" s="24">
        <v>0</v>
      </c>
      <c r="K130" s="24">
        <v>0</v>
      </c>
      <c r="L130" s="24">
        <v>0</v>
      </c>
      <c r="M130" s="24">
        <v>0</v>
      </c>
      <c r="N130" s="24">
        <v>0</v>
      </c>
      <c r="O130" s="24">
        <v>0</v>
      </c>
      <c r="P130" s="24">
        <v>0</v>
      </c>
      <c r="Q130" s="24">
        <v>0</v>
      </c>
      <c r="R130" s="24">
        <v>0</v>
      </c>
      <c r="S130" s="24">
        <v>0</v>
      </c>
      <c r="T130" s="24">
        <v>0</v>
      </c>
      <c r="U130" s="24">
        <v>1939609000</v>
      </c>
      <c r="V130" s="31">
        <f t="shared" si="1"/>
        <v>2483324002</v>
      </c>
      <c r="W130" s="34" t="s">
        <v>299</v>
      </c>
    </row>
    <row r="131" spans="2:23" s="26" customFormat="1" ht="92.25" customHeight="1">
      <c r="B131" s="43" t="s">
        <v>310</v>
      </c>
      <c r="C131" s="28" t="s">
        <v>304</v>
      </c>
      <c r="D131" s="36">
        <v>2016170010088</v>
      </c>
      <c r="E131" s="34" t="s">
        <v>305</v>
      </c>
      <c r="F131" s="28" t="s">
        <v>306</v>
      </c>
      <c r="G131" s="24">
        <v>8000000</v>
      </c>
      <c r="H131" s="24">
        <v>0</v>
      </c>
      <c r="I131" s="24">
        <v>0</v>
      </c>
      <c r="J131" s="24">
        <v>0</v>
      </c>
      <c r="K131" s="24">
        <v>0</v>
      </c>
      <c r="L131" s="24">
        <v>0</v>
      </c>
      <c r="M131" s="24">
        <v>0</v>
      </c>
      <c r="N131" s="24">
        <v>0</v>
      </c>
      <c r="O131" s="24">
        <v>0</v>
      </c>
      <c r="P131" s="24">
        <v>0</v>
      </c>
      <c r="Q131" s="24">
        <v>0</v>
      </c>
      <c r="R131" s="24">
        <v>0</v>
      </c>
      <c r="S131" s="24">
        <v>0</v>
      </c>
      <c r="T131" s="24">
        <v>0</v>
      </c>
      <c r="U131" s="24">
        <v>178398698</v>
      </c>
      <c r="V131" s="31">
        <f t="shared" si="1"/>
        <v>186398698</v>
      </c>
      <c r="W131" s="34" t="s">
        <v>299</v>
      </c>
    </row>
    <row r="132" spans="2:23" s="26" customFormat="1" ht="80.25" customHeight="1">
      <c r="B132" s="43" t="s">
        <v>311</v>
      </c>
      <c r="C132" s="28" t="s">
        <v>307</v>
      </c>
      <c r="D132" s="36">
        <v>2016170010087</v>
      </c>
      <c r="E132" s="34" t="s">
        <v>312</v>
      </c>
      <c r="F132" s="28" t="s">
        <v>313</v>
      </c>
      <c r="G132" s="24">
        <v>50000000</v>
      </c>
      <c r="H132" s="24">
        <v>0</v>
      </c>
      <c r="I132" s="24">
        <v>0</v>
      </c>
      <c r="J132" s="24">
        <v>0</v>
      </c>
      <c r="K132" s="24">
        <v>0</v>
      </c>
      <c r="L132" s="24">
        <v>0</v>
      </c>
      <c r="M132" s="24">
        <v>0</v>
      </c>
      <c r="N132" s="24">
        <v>0</v>
      </c>
      <c r="O132" s="24">
        <v>0</v>
      </c>
      <c r="P132" s="24">
        <v>0</v>
      </c>
      <c r="Q132" s="24">
        <v>0</v>
      </c>
      <c r="R132" s="24">
        <v>0</v>
      </c>
      <c r="S132" s="24">
        <v>0</v>
      </c>
      <c r="T132" s="24">
        <v>0</v>
      </c>
      <c r="U132" s="24">
        <v>0</v>
      </c>
      <c r="V132" s="31">
        <f t="shared" si="1"/>
        <v>50000000</v>
      </c>
      <c r="W132" s="34" t="s">
        <v>299</v>
      </c>
    </row>
    <row r="133" spans="2:23" s="26" customFormat="1" ht="31.5">
      <c r="B133" s="40" t="s">
        <v>314</v>
      </c>
      <c r="C133" s="28" t="s">
        <v>315</v>
      </c>
      <c r="D133" s="36">
        <v>2016170010091</v>
      </c>
      <c r="E133" s="34" t="s">
        <v>316</v>
      </c>
      <c r="F133" s="28" t="s">
        <v>317</v>
      </c>
      <c r="G133" s="24">
        <v>68030393</v>
      </c>
      <c r="H133" s="24">
        <v>0</v>
      </c>
      <c r="I133" s="24">
        <v>0</v>
      </c>
      <c r="J133" s="24">
        <v>0</v>
      </c>
      <c r="K133" s="24">
        <v>0</v>
      </c>
      <c r="L133" s="24">
        <v>0</v>
      </c>
      <c r="M133" s="24">
        <v>0</v>
      </c>
      <c r="N133" s="24">
        <v>0</v>
      </c>
      <c r="O133" s="24">
        <v>0</v>
      </c>
      <c r="P133" s="24">
        <v>0</v>
      </c>
      <c r="Q133" s="24">
        <v>0</v>
      </c>
      <c r="R133" s="24">
        <v>0</v>
      </c>
      <c r="S133" s="24">
        <v>0</v>
      </c>
      <c r="T133" s="24">
        <v>0</v>
      </c>
      <c r="U133" s="24">
        <v>0</v>
      </c>
      <c r="V133" s="31">
        <f t="shared" si="1"/>
        <v>68030393</v>
      </c>
      <c r="W133" s="34" t="s">
        <v>426</v>
      </c>
    </row>
    <row r="134" spans="2:23" s="26" customFormat="1" ht="68.25" customHeight="1">
      <c r="B134" s="27" t="s">
        <v>260</v>
      </c>
      <c r="C134" s="28" t="s">
        <v>261</v>
      </c>
      <c r="D134" s="36">
        <v>2016170010092</v>
      </c>
      <c r="E134" s="34" t="s">
        <v>318</v>
      </c>
      <c r="F134" s="28" t="s">
        <v>319</v>
      </c>
      <c r="G134" s="24">
        <v>500000000</v>
      </c>
      <c r="H134" s="24">
        <v>0</v>
      </c>
      <c r="I134" s="24">
        <v>0</v>
      </c>
      <c r="J134" s="24">
        <v>0</v>
      </c>
      <c r="K134" s="24">
        <v>0</v>
      </c>
      <c r="L134" s="24">
        <v>0</v>
      </c>
      <c r="M134" s="24">
        <v>0</v>
      </c>
      <c r="N134" s="24">
        <v>0</v>
      </c>
      <c r="O134" s="24">
        <v>0</v>
      </c>
      <c r="P134" s="24">
        <v>0</v>
      </c>
      <c r="Q134" s="24">
        <v>0</v>
      </c>
      <c r="R134" s="24">
        <v>0</v>
      </c>
      <c r="S134" s="24">
        <v>0</v>
      </c>
      <c r="T134" s="24">
        <v>0</v>
      </c>
      <c r="U134" s="24">
        <v>0</v>
      </c>
      <c r="V134" s="31">
        <f t="shared" si="1"/>
        <v>500000000</v>
      </c>
      <c r="W134" s="34" t="s">
        <v>426</v>
      </c>
    </row>
    <row r="135" spans="2:23" s="26" customFormat="1" ht="58.5" customHeight="1">
      <c r="B135" s="38" t="s">
        <v>320</v>
      </c>
      <c r="C135" s="28" t="s">
        <v>321</v>
      </c>
      <c r="D135" s="36">
        <v>2016170010093</v>
      </c>
      <c r="E135" s="34" t="s">
        <v>322</v>
      </c>
      <c r="F135" s="28" t="s">
        <v>323</v>
      </c>
      <c r="G135" s="24">
        <v>11000000</v>
      </c>
      <c r="H135" s="24">
        <v>0</v>
      </c>
      <c r="I135" s="24">
        <v>0</v>
      </c>
      <c r="J135" s="24">
        <v>0</v>
      </c>
      <c r="K135" s="24">
        <v>0</v>
      </c>
      <c r="L135" s="24">
        <v>0</v>
      </c>
      <c r="M135" s="24">
        <v>0</v>
      </c>
      <c r="N135" s="24">
        <v>0</v>
      </c>
      <c r="O135" s="24">
        <v>0</v>
      </c>
      <c r="P135" s="24">
        <v>0</v>
      </c>
      <c r="Q135" s="24">
        <v>0</v>
      </c>
      <c r="R135" s="24">
        <v>0</v>
      </c>
      <c r="S135" s="24">
        <v>0</v>
      </c>
      <c r="T135" s="24"/>
      <c r="U135" s="24">
        <v>10000000</v>
      </c>
      <c r="V135" s="31">
        <f t="shared" si="1"/>
        <v>21000000</v>
      </c>
      <c r="W135" s="34" t="s">
        <v>426</v>
      </c>
    </row>
    <row r="136" spans="2:23" s="26" customFormat="1" ht="63" customHeight="1">
      <c r="B136" s="38" t="s">
        <v>320</v>
      </c>
      <c r="C136" s="28" t="s">
        <v>321</v>
      </c>
      <c r="D136" s="36">
        <v>2016170010094</v>
      </c>
      <c r="E136" s="34" t="s">
        <v>324</v>
      </c>
      <c r="F136" s="28" t="s">
        <v>323</v>
      </c>
      <c r="G136" s="24">
        <v>228979648</v>
      </c>
      <c r="H136" s="24">
        <v>0</v>
      </c>
      <c r="I136" s="24">
        <v>0</v>
      </c>
      <c r="J136" s="24">
        <v>0</v>
      </c>
      <c r="K136" s="24">
        <v>0</v>
      </c>
      <c r="L136" s="24">
        <v>0</v>
      </c>
      <c r="M136" s="24">
        <v>0</v>
      </c>
      <c r="N136" s="24">
        <v>0</v>
      </c>
      <c r="O136" s="24">
        <v>0</v>
      </c>
      <c r="P136" s="24">
        <v>0</v>
      </c>
      <c r="Q136" s="24">
        <v>0</v>
      </c>
      <c r="R136" s="24">
        <v>0</v>
      </c>
      <c r="S136" s="24">
        <v>0</v>
      </c>
      <c r="T136" s="24">
        <v>0</v>
      </c>
      <c r="U136" s="24">
        <v>0</v>
      </c>
      <c r="V136" s="31">
        <f t="shared" si="1"/>
        <v>228979648</v>
      </c>
      <c r="W136" s="34" t="s">
        <v>426</v>
      </c>
    </row>
    <row r="137" spans="2:23" s="26" customFormat="1" ht="73.5" customHeight="1">
      <c r="B137" s="38" t="s">
        <v>320</v>
      </c>
      <c r="C137" s="28" t="s">
        <v>321</v>
      </c>
      <c r="D137" s="36">
        <v>2016170010095</v>
      </c>
      <c r="E137" s="34" t="s">
        <v>325</v>
      </c>
      <c r="F137" s="28" t="s">
        <v>326</v>
      </c>
      <c r="G137" s="24">
        <v>71458818</v>
      </c>
      <c r="H137" s="24">
        <v>0</v>
      </c>
      <c r="I137" s="24">
        <v>0</v>
      </c>
      <c r="J137" s="24">
        <v>0</v>
      </c>
      <c r="K137" s="24">
        <v>0</v>
      </c>
      <c r="L137" s="24">
        <v>0</v>
      </c>
      <c r="M137" s="24">
        <v>0</v>
      </c>
      <c r="N137" s="24">
        <v>0</v>
      </c>
      <c r="O137" s="24">
        <v>0</v>
      </c>
      <c r="P137" s="24">
        <v>0</v>
      </c>
      <c r="Q137" s="24">
        <v>0</v>
      </c>
      <c r="R137" s="24">
        <v>0</v>
      </c>
      <c r="S137" s="24">
        <v>0</v>
      </c>
      <c r="T137" s="24"/>
      <c r="U137" s="24">
        <v>163000000</v>
      </c>
      <c r="V137" s="31">
        <f t="shared" si="1"/>
        <v>234458818</v>
      </c>
      <c r="W137" s="34" t="s">
        <v>426</v>
      </c>
    </row>
    <row r="138" spans="2:23" s="26" customFormat="1" ht="59.25" customHeight="1">
      <c r="B138" s="38" t="s">
        <v>327</v>
      </c>
      <c r="C138" s="28" t="s">
        <v>328</v>
      </c>
      <c r="D138" s="36">
        <v>2016170010096</v>
      </c>
      <c r="E138" s="34" t="s">
        <v>329</v>
      </c>
      <c r="F138" s="28" t="s">
        <v>330</v>
      </c>
      <c r="G138" s="24">
        <v>134330958</v>
      </c>
      <c r="H138" s="24">
        <v>0</v>
      </c>
      <c r="I138" s="24">
        <v>0</v>
      </c>
      <c r="J138" s="24">
        <v>0</v>
      </c>
      <c r="K138" s="24">
        <v>0</v>
      </c>
      <c r="L138" s="24">
        <v>0</v>
      </c>
      <c r="M138" s="24">
        <v>0</v>
      </c>
      <c r="N138" s="24">
        <v>0</v>
      </c>
      <c r="O138" s="24">
        <v>0</v>
      </c>
      <c r="P138" s="24">
        <v>0</v>
      </c>
      <c r="Q138" s="24">
        <v>0</v>
      </c>
      <c r="R138" s="24">
        <v>0</v>
      </c>
      <c r="S138" s="24">
        <v>0</v>
      </c>
      <c r="T138" s="24">
        <v>0</v>
      </c>
      <c r="U138" s="24">
        <v>0</v>
      </c>
      <c r="V138" s="31">
        <f t="shared" si="1"/>
        <v>134330958</v>
      </c>
      <c r="W138" s="34" t="s">
        <v>426</v>
      </c>
    </row>
    <row r="139" spans="2:23" s="26" customFormat="1" ht="67.5" customHeight="1">
      <c r="B139" s="40" t="s">
        <v>331</v>
      </c>
      <c r="C139" s="28" t="s">
        <v>332</v>
      </c>
      <c r="D139" s="36">
        <v>2016170010097</v>
      </c>
      <c r="E139" s="34" t="s">
        <v>333</v>
      </c>
      <c r="F139" s="28" t="s">
        <v>334</v>
      </c>
      <c r="G139" s="30">
        <v>0</v>
      </c>
      <c r="H139" s="24">
        <v>0</v>
      </c>
      <c r="I139" s="24">
        <v>0</v>
      </c>
      <c r="J139" s="24">
        <v>0</v>
      </c>
      <c r="K139" s="24">
        <v>0</v>
      </c>
      <c r="L139" s="24">
        <v>0</v>
      </c>
      <c r="M139" s="24">
        <v>0</v>
      </c>
      <c r="N139" s="24">
        <v>0</v>
      </c>
      <c r="O139" s="24">
        <v>0</v>
      </c>
      <c r="P139" s="24">
        <v>0</v>
      </c>
      <c r="Q139" s="24">
        <v>0</v>
      </c>
      <c r="R139" s="24">
        <v>0</v>
      </c>
      <c r="S139" s="24">
        <v>0</v>
      </c>
      <c r="T139" s="24"/>
      <c r="U139" s="24">
        <v>501000000</v>
      </c>
      <c r="V139" s="31">
        <f t="shared" si="1"/>
        <v>501000000</v>
      </c>
      <c r="W139" s="34" t="s">
        <v>335</v>
      </c>
    </row>
    <row r="140" spans="2:23" s="26" customFormat="1" ht="43.5" customHeight="1">
      <c r="B140" s="40" t="s">
        <v>331</v>
      </c>
      <c r="C140" s="28" t="s">
        <v>332</v>
      </c>
      <c r="D140" s="36">
        <v>2016170010098</v>
      </c>
      <c r="E140" s="34" t="s">
        <v>336</v>
      </c>
      <c r="F140" s="28" t="s">
        <v>337</v>
      </c>
      <c r="G140" s="24">
        <v>50000000</v>
      </c>
      <c r="H140" s="24">
        <v>0</v>
      </c>
      <c r="I140" s="24">
        <v>0</v>
      </c>
      <c r="J140" s="24">
        <v>0</v>
      </c>
      <c r="K140" s="24">
        <v>0</v>
      </c>
      <c r="L140" s="24">
        <v>0</v>
      </c>
      <c r="M140" s="24">
        <v>0</v>
      </c>
      <c r="N140" s="24">
        <v>0</v>
      </c>
      <c r="O140" s="24">
        <v>0</v>
      </c>
      <c r="P140" s="24">
        <v>0</v>
      </c>
      <c r="Q140" s="24">
        <v>0</v>
      </c>
      <c r="R140" s="24">
        <v>0</v>
      </c>
      <c r="S140" s="24">
        <v>0</v>
      </c>
      <c r="T140" s="24">
        <v>0</v>
      </c>
      <c r="U140" s="24">
        <v>0</v>
      </c>
      <c r="V140" s="31">
        <f t="shared" si="1"/>
        <v>50000000</v>
      </c>
      <c r="W140" s="34" t="s">
        <v>335</v>
      </c>
    </row>
    <row r="141" spans="2:23" s="26" customFormat="1" ht="68.25" customHeight="1">
      <c r="B141" s="40" t="s">
        <v>331</v>
      </c>
      <c r="C141" s="28" t="s">
        <v>332</v>
      </c>
      <c r="D141" s="36">
        <v>2016170010099</v>
      </c>
      <c r="E141" s="34" t="s">
        <v>338</v>
      </c>
      <c r="F141" s="28" t="s">
        <v>339</v>
      </c>
      <c r="G141" s="24">
        <v>310397261</v>
      </c>
      <c r="H141" s="24">
        <v>0</v>
      </c>
      <c r="I141" s="24">
        <v>0</v>
      </c>
      <c r="J141" s="24">
        <v>0</v>
      </c>
      <c r="K141" s="24">
        <v>0</v>
      </c>
      <c r="L141" s="24">
        <v>0</v>
      </c>
      <c r="M141" s="24">
        <v>0</v>
      </c>
      <c r="N141" s="24">
        <v>0</v>
      </c>
      <c r="O141" s="24">
        <v>0</v>
      </c>
      <c r="P141" s="24">
        <v>0</v>
      </c>
      <c r="Q141" s="24">
        <v>0</v>
      </c>
      <c r="R141" s="24">
        <v>0</v>
      </c>
      <c r="S141" s="24">
        <v>0</v>
      </c>
      <c r="T141" s="24">
        <v>0</v>
      </c>
      <c r="U141" s="24">
        <v>0</v>
      </c>
      <c r="V141" s="31">
        <f t="shared" si="1"/>
        <v>310397261</v>
      </c>
      <c r="W141" s="34" t="s">
        <v>335</v>
      </c>
    </row>
    <row r="142" spans="2:23" s="26" customFormat="1" ht="57" customHeight="1">
      <c r="B142" s="40" t="s">
        <v>331</v>
      </c>
      <c r="C142" s="28" t="s">
        <v>332</v>
      </c>
      <c r="D142" s="44">
        <v>2017170010146</v>
      </c>
      <c r="E142" s="34" t="s">
        <v>340</v>
      </c>
      <c r="F142" s="28" t="s">
        <v>341</v>
      </c>
      <c r="G142" s="24">
        <v>265890448</v>
      </c>
      <c r="H142" s="24">
        <v>0</v>
      </c>
      <c r="I142" s="24">
        <v>0</v>
      </c>
      <c r="J142" s="24">
        <v>0</v>
      </c>
      <c r="K142" s="24">
        <v>0</v>
      </c>
      <c r="L142" s="24">
        <v>0</v>
      </c>
      <c r="M142" s="24">
        <v>0</v>
      </c>
      <c r="N142" s="24">
        <v>0</v>
      </c>
      <c r="O142" s="24">
        <v>0</v>
      </c>
      <c r="P142" s="24">
        <v>0</v>
      </c>
      <c r="Q142" s="24">
        <v>0</v>
      </c>
      <c r="R142" s="24">
        <v>0</v>
      </c>
      <c r="S142" s="24">
        <v>0</v>
      </c>
      <c r="T142" s="24">
        <v>0</v>
      </c>
      <c r="U142" s="24">
        <v>0</v>
      </c>
      <c r="V142" s="31">
        <f t="shared" si="1"/>
        <v>265890448</v>
      </c>
      <c r="W142" s="34" t="s">
        <v>255</v>
      </c>
    </row>
    <row r="143" spans="2:23" s="26" customFormat="1" ht="51" customHeight="1">
      <c r="B143" s="27" t="s">
        <v>260</v>
      </c>
      <c r="C143" s="28" t="s">
        <v>261</v>
      </c>
      <c r="D143" s="36">
        <v>2016170010200</v>
      </c>
      <c r="E143" s="34" t="s">
        <v>342</v>
      </c>
      <c r="F143" s="28" t="s">
        <v>343</v>
      </c>
      <c r="G143" s="24"/>
      <c r="H143" s="24">
        <v>0</v>
      </c>
      <c r="I143" s="24">
        <v>0</v>
      </c>
      <c r="J143" s="24">
        <v>0</v>
      </c>
      <c r="K143" s="24">
        <v>0</v>
      </c>
      <c r="L143" s="24">
        <v>0</v>
      </c>
      <c r="M143" s="24">
        <v>0</v>
      </c>
      <c r="N143" s="24">
        <v>0</v>
      </c>
      <c r="O143" s="24">
        <v>0</v>
      </c>
      <c r="P143" s="24">
        <v>0</v>
      </c>
      <c r="Q143" s="24">
        <v>0</v>
      </c>
      <c r="R143" s="24">
        <v>0</v>
      </c>
      <c r="S143" s="24">
        <v>0</v>
      </c>
      <c r="T143" s="24">
        <v>0</v>
      </c>
      <c r="U143" s="24">
        <v>420086000</v>
      </c>
      <c r="V143" s="31">
        <f t="shared" si="1"/>
        <v>420086000</v>
      </c>
      <c r="W143" s="34" t="s">
        <v>264</v>
      </c>
    </row>
    <row r="144" spans="2:23" s="26" customFormat="1" ht="92.25" customHeight="1">
      <c r="B144" s="27" t="s">
        <v>129</v>
      </c>
      <c r="C144" s="28" t="s">
        <v>95</v>
      </c>
      <c r="D144" s="36">
        <v>2016170010102</v>
      </c>
      <c r="E144" s="34" t="s">
        <v>344</v>
      </c>
      <c r="F144" s="28" t="s">
        <v>345</v>
      </c>
      <c r="G144" s="24">
        <v>248470917</v>
      </c>
      <c r="H144" s="24">
        <v>0</v>
      </c>
      <c r="I144" s="24">
        <v>0</v>
      </c>
      <c r="J144" s="24">
        <v>0</v>
      </c>
      <c r="K144" s="24">
        <v>0</v>
      </c>
      <c r="L144" s="24">
        <v>0</v>
      </c>
      <c r="M144" s="24">
        <v>0</v>
      </c>
      <c r="N144" s="24">
        <v>0</v>
      </c>
      <c r="O144" s="24">
        <v>0</v>
      </c>
      <c r="P144" s="24">
        <v>0</v>
      </c>
      <c r="Q144" s="24">
        <v>0</v>
      </c>
      <c r="R144" s="24">
        <v>0</v>
      </c>
      <c r="S144" s="24">
        <v>0</v>
      </c>
      <c r="T144" s="24">
        <v>0</v>
      </c>
      <c r="U144" s="24">
        <v>0</v>
      </c>
      <c r="V144" s="31">
        <f t="shared" si="1"/>
        <v>248470917</v>
      </c>
      <c r="W144" s="34" t="s">
        <v>346</v>
      </c>
    </row>
    <row r="145" spans="2:23" s="26" customFormat="1" ht="72.75" customHeight="1">
      <c r="B145" s="40" t="s">
        <v>133</v>
      </c>
      <c r="C145" s="28" t="s">
        <v>134</v>
      </c>
      <c r="D145" s="36">
        <v>2016170010103</v>
      </c>
      <c r="E145" s="34" t="s">
        <v>347</v>
      </c>
      <c r="F145" s="28" t="s">
        <v>348</v>
      </c>
      <c r="G145" s="24">
        <v>38608000000</v>
      </c>
      <c r="H145" s="24">
        <v>0</v>
      </c>
      <c r="I145" s="24">
        <v>0</v>
      </c>
      <c r="J145" s="24">
        <v>0</v>
      </c>
      <c r="K145" s="24">
        <v>0</v>
      </c>
      <c r="L145" s="24">
        <v>0</v>
      </c>
      <c r="M145" s="24">
        <v>0</v>
      </c>
      <c r="N145" s="24">
        <v>0</v>
      </c>
      <c r="O145" s="24">
        <v>0</v>
      </c>
      <c r="P145" s="24">
        <v>0</v>
      </c>
      <c r="Q145" s="24">
        <v>0</v>
      </c>
      <c r="R145" s="24">
        <v>0</v>
      </c>
      <c r="S145" s="24">
        <v>0</v>
      </c>
      <c r="T145" s="24">
        <v>0</v>
      </c>
      <c r="U145" s="24">
        <v>0</v>
      </c>
      <c r="V145" s="31">
        <f t="shared" si="1"/>
        <v>38608000000</v>
      </c>
      <c r="W145" s="34" t="s">
        <v>346</v>
      </c>
    </row>
    <row r="146" spans="2:23" s="26" customFormat="1" ht="72" customHeight="1">
      <c r="B146" s="40" t="s">
        <v>133</v>
      </c>
      <c r="C146" s="28" t="s">
        <v>134</v>
      </c>
      <c r="D146" s="36">
        <v>2016170010104</v>
      </c>
      <c r="E146" s="34" t="s">
        <v>349</v>
      </c>
      <c r="F146" s="28" t="s">
        <v>350</v>
      </c>
      <c r="G146" s="24">
        <v>2000000000</v>
      </c>
      <c r="H146" s="24">
        <v>0</v>
      </c>
      <c r="I146" s="24">
        <v>0</v>
      </c>
      <c r="J146" s="24">
        <v>0</v>
      </c>
      <c r="K146" s="24">
        <v>0</v>
      </c>
      <c r="L146" s="24">
        <v>0</v>
      </c>
      <c r="M146" s="24">
        <v>0</v>
      </c>
      <c r="N146" s="24">
        <v>0</v>
      </c>
      <c r="O146" s="24">
        <v>0</v>
      </c>
      <c r="P146" s="24">
        <v>0</v>
      </c>
      <c r="Q146" s="24">
        <v>0</v>
      </c>
      <c r="R146" s="24">
        <v>0</v>
      </c>
      <c r="S146" s="24">
        <v>0</v>
      </c>
      <c r="T146" s="24">
        <v>0</v>
      </c>
      <c r="U146" s="24">
        <v>13472117000</v>
      </c>
      <c r="V146" s="31">
        <f t="shared" si="1"/>
        <v>15472117000</v>
      </c>
      <c r="W146" s="34" t="s">
        <v>346</v>
      </c>
    </row>
    <row r="147" spans="2:23" s="26" customFormat="1" ht="66" customHeight="1">
      <c r="B147" s="40" t="s">
        <v>133</v>
      </c>
      <c r="C147" s="28" t="s">
        <v>134</v>
      </c>
      <c r="D147" s="36">
        <v>2016170010106</v>
      </c>
      <c r="E147" s="34" t="s">
        <v>351</v>
      </c>
      <c r="F147" s="28" t="s">
        <v>352</v>
      </c>
      <c r="G147" s="24">
        <v>2000000000</v>
      </c>
      <c r="H147" s="24">
        <v>0</v>
      </c>
      <c r="I147" s="24">
        <v>0</v>
      </c>
      <c r="J147" s="24">
        <v>0</v>
      </c>
      <c r="K147" s="24">
        <v>0</v>
      </c>
      <c r="L147" s="24">
        <v>0</v>
      </c>
      <c r="M147" s="24">
        <v>0</v>
      </c>
      <c r="N147" s="24">
        <v>0</v>
      </c>
      <c r="O147" s="24">
        <v>0</v>
      </c>
      <c r="P147" s="24">
        <v>0</v>
      </c>
      <c r="Q147" s="24">
        <v>0</v>
      </c>
      <c r="R147" s="24">
        <v>0</v>
      </c>
      <c r="S147" s="24">
        <v>0</v>
      </c>
      <c r="T147" s="24">
        <v>0</v>
      </c>
      <c r="U147" s="24"/>
      <c r="V147" s="31">
        <f t="shared" si="1"/>
        <v>2000000000</v>
      </c>
      <c r="W147" s="34" t="s">
        <v>346</v>
      </c>
    </row>
    <row r="148" spans="2:23" s="26" customFormat="1" ht="31.5">
      <c r="B148" s="43" t="s">
        <v>353</v>
      </c>
      <c r="C148" s="34" t="s">
        <v>354</v>
      </c>
      <c r="D148" s="36">
        <v>2016170010109</v>
      </c>
      <c r="E148" s="34" t="s">
        <v>355</v>
      </c>
      <c r="F148" s="28" t="s">
        <v>356</v>
      </c>
      <c r="G148" s="24">
        <v>1133379200</v>
      </c>
      <c r="H148" s="24">
        <v>0</v>
      </c>
      <c r="I148" s="24">
        <v>0</v>
      </c>
      <c r="J148" s="24">
        <v>0</v>
      </c>
      <c r="K148" s="24">
        <v>0</v>
      </c>
      <c r="L148" s="24">
        <v>0</v>
      </c>
      <c r="M148" s="24">
        <v>0</v>
      </c>
      <c r="N148" s="24">
        <v>0</v>
      </c>
      <c r="O148" s="24">
        <v>0</v>
      </c>
      <c r="P148" s="24">
        <v>0</v>
      </c>
      <c r="Q148" s="24">
        <v>0</v>
      </c>
      <c r="R148" s="24">
        <v>0</v>
      </c>
      <c r="S148" s="24">
        <v>0</v>
      </c>
      <c r="T148" s="24"/>
      <c r="U148" s="24">
        <v>9014000</v>
      </c>
      <c r="V148" s="31">
        <f t="shared" si="1"/>
        <v>1142393200</v>
      </c>
      <c r="W148" s="34" t="s">
        <v>371</v>
      </c>
    </row>
    <row r="149" spans="2:23" s="26" customFormat="1" ht="84" customHeight="1">
      <c r="B149" s="40" t="s">
        <v>357</v>
      </c>
      <c r="C149" s="34" t="s">
        <v>358</v>
      </c>
      <c r="D149" s="36">
        <v>2016170010110</v>
      </c>
      <c r="E149" s="34" t="s">
        <v>359</v>
      </c>
      <c r="F149" s="28" t="s">
        <v>360</v>
      </c>
      <c r="G149" s="24">
        <v>153000000</v>
      </c>
      <c r="H149" s="24">
        <v>0</v>
      </c>
      <c r="I149" s="24">
        <v>0</v>
      </c>
      <c r="J149" s="24">
        <v>0</v>
      </c>
      <c r="K149" s="24">
        <v>0</v>
      </c>
      <c r="L149" s="24">
        <v>0</v>
      </c>
      <c r="M149" s="24">
        <v>0</v>
      </c>
      <c r="N149" s="24">
        <v>0</v>
      </c>
      <c r="O149" s="24">
        <v>0</v>
      </c>
      <c r="P149" s="24">
        <v>0</v>
      </c>
      <c r="Q149" s="24">
        <v>0</v>
      </c>
      <c r="R149" s="24">
        <v>0</v>
      </c>
      <c r="S149" s="24">
        <v>0</v>
      </c>
      <c r="T149" s="24"/>
      <c r="U149" s="24">
        <v>85558000</v>
      </c>
      <c r="V149" s="31">
        <f>SUM(G149:U149)</f>
        <v>238558000</v>
      </c>
      <c r="W149" s="34" t="s">
        <v>371</v>
      </c>
    </row>
    <row r="150" spans="2:23" s="26" customFormat="1" ht="87.75" customHeight="1">
      <c r="B150" s="40" t="s">
        <v>357</v>
      </c>
      <c r="C150" s="34" t="s">
        <v>358</v>
      </c>
      <c r="D150" s="36">
        <v>2016170010110</v>
      </c>
      <c r="E150" s="34" t="s">
        <v>359</v>
      </c>
      <c r="F150" s="28" t="s">
        <v>360</v>
      </c>
      <c r="G150" s="24">
        <v>200000000</v>
      </c>
      <c r="H150" s="24">
        <v>0</v>
      </c>
      <c r="I150" s="24">
        <v>0</v>
      </c>
      <c r="J150" s="24">
        <v>0</v>
      </c>
      <c r="K150" s="24">
        <v>0</v>
      </c>
      <c r="L150" s="24">
        <v>0</v>
      </c>
      <c r="M150" s="24">
        <v>0</v>
      </c>
      <c r="N150" s="24">
        <v>0</v>
      </c>
      <c r="O150" s="24">
        <v>0</v>
      </c>
      <c r="P150" s="24">
        <v>0</v>
      </c>
      <c r="Q150" s="24">
        <v>0</v>
      </c>
      <c r="R150" s="24">
        <v>0</v>
      </c>
      <c r="S150" s="24">
        <v>0</v>
      </c>
      <c r="T150" s="24">
        <v>0</v>
      </c>
      <c r="U150" s="24">
        <v>0</v>
      </c>
      <c r="V150" s="31">
        <f>SUM(G150:U150)</f>
        <v>200000000</v>
      </c>
      <c r="W150" s="34" t="s">
        <v>346</v>
      </c>
    </row>
    <row r="151" spans="2:23" s="26" customFormat="1" ht="60.75" customHeight="1">
      <c r="B151" s="40" t="s">
        <v>357</v>
      </c>
      <c r="C151" s="34" t="s">
        <v>358</v>
      </c>
      <c r="D151" s="36">
        <v>2016170010111</v>
      </c>
      <c r="E151" s="34" t="s">
        <v>361</v>
      </c>
      <c r="F151" s="34" t="s">
        <v>362</v>
      </c>
      <c r="G151" s="24">
        <v>287174826</v>
      </c>
      <c r="H151" s="24">
        <v>0</v>
      </c>
      <c r="I151" s="24">
        <v>430000000</v>
      </c>
      <c r="J151" s="24">
        <v>0</v>
      </c>
      <c r="K151" s="24">
        <v>0</v>
      </c>
      <c r="L151" s="24">
        <v>0</v>
      </c>
      <c r="M151" s="24">
        <v>0</v>
      </c>
      <c r="N151" s="24">
        <v>0</v>
      </c>
      <c r="O151" s="24">
        <v>0</v>
      </c>
      <c r="P151" s="24">
        <v>0</v>
      </c>
      <c r="Q151" s="24">
        <v>0</v>
      </c>
      <c r="R151" s="24">
        <v>0</v>
      </c>
      <c r="S151" s="24">
        <v>0</v>
      </c>
      <c r="T151" s="24">
        <v>0</v>
      </c>
      <c r="U151" s="24">
        <v>0</v>
      </c>
      <c r="V151" s="31">
        <f>SUM(G151:U151)</f>
        <v>717174826</v>
      </c>
      <c r="W151" s="34" t="s">
        <v>371</v>
      </c>
    </row>
    <row r="152" spans="2:23" s="26" customFormat="1" ht="31.5">
      <c r="B152" s="43" t="s">
        <v>363</v>
      </c>
      <c r="C152" s="34" t="s">
        <v>364</v>
      </c>
      <c r="D152" s="36">
        <v>2016170010112</v>
      </c>
      <c r="E152" s="34" t="s">
        <v>365</v>
      </c>
      <c r="F152" s="28" t="s">
        <v>366</v>
      </c>
      <c r="G152" s="24">
        <v>1660000000</v>
      </c>
      <c r="H152" s="24">
        <v>0</v>
      </c>
      <c r="I152" s="24">
        <v>0</v>
      </c>
      <c r="J152" s="24">
        <v>0</v>
      </c>
      <c r="K152" s="24">
        <v>0</v>
      </c>
      <c r="L152" s="24">
        <v>0</v>
      </c>
      <c r="M152" s="24">
        <v>0</v>
      </c>
      <c r="N152" s="24">
        <v>0</v>
      </c>
      <c r="O152" s="24">
        <v>0</v>
      </c>
      <c r="P152" s="24">
        <v>0</v>
      </c>
      <c r="Q152" s="24">
        <v>0</v>
      </c>
      <c r="R152" s="24">
        <v>0</v>
      </c>
      <c r="S152" s="24">
        <v>0</v>
      </c>
      <c r="T152" s="24">
        <v>0</v>
      </c>
      <c r="U152" s="24">
        <v>0</v>
      </c>
      <c r="V152" s="31">
        <f aca="true" t="shared" si="2" ref="V152:V158">SUM(G152:U152)</f>
        <v>1660000000</v>
      </c>
      <c r="W152" s="34" t="s">
        <v>371</v>
      </c>
    </row>
    <row r="153" spans="2:23" s="26" customFormat="1" ht="56.25" customHeight="1">
      <c r="B153" s="43" t="s">
        <v>363</v>
      </c>
      <c r="C153" s="34" t="s">
        <v>364</v>
      </c>
      <c r="D153" s="36">
        <v>2016170010112</v>
      </c>
      <c r="E153" s="34" t="s">
        <v>365</v>
      </c>
      <c r="F153" s="28" t="s">
        <v>366</v>
      </c>
      <c r="G153" s="24">
        <v>50000000</v>
      </c>
      <c r="H153" s="24">
        <v>0</v>
      </c>
      <c r="I153" s="24">
        <v>0</v>
      </c>
      <c r="J153" s="24">
        <v>0</v>
      </c>
      <c r="K153" s="24">
        <v>0</v>
      </c>
      <c r="L153" s="24">
        <v>0</v>
      </c>
      <c r="M153" s="24">
        <v>0</v>
      </c>
      <c r="N153" s="24">
        <v>0</v>
      </c>
      <c r="O153" s="24">
        <v>0</v>
      </c>
      <c r="P153" s="24">
        <v>0</v>
      </c>
      <c r="Q153" s="24">
        <v>0</v>
      </c>
      <c r="R153" s="24">
        <v>0</v>
      </c>
      <c r="S153" s="24">
        <v>0</v>
      </c>
      <c r="T153" s="24">
        <v>0</v>
      </c>
      <c r="U153" s="24">
        <v>0</v>
      </c>
      <c r="V153" s="31">
        <f t="shared" si="2"/>
        <v>50000000</v>
      </c>
      <c r="W153" s="34" t="s">
        <v>371</v>
      </c>
    </row>
    <row r="154" spans="2:23" s="26" customFormat="1" ht="78.75" customHeight="1">
      <c r="B154" s="43" t="s">
        <v>367</v>
      </c>
      <c r="C154" s="34" t="s">
        <v>368</v>
      </c>
      <c r="D154" s="36">
        <v>2016170010113</v>
      </c>
      <c r="E154" s="34" t="s">
        <v>369</v>
      </c>
      <c r="F154" s="28" t="s">
        <v>370</v>
      </c>
      <c r="G154" s="24">
        <v>665000000</v>
      </c>
      <c r="H154" s="24">
        <v>0</v>
      </c>
      <c r="I154" s="24">
        <v>0</v>
      </c>
      <c r="J154" s="24">
        <v>0</v>
      </c>
      <c r="K154" s="24">
        <v>0</v>
      </c>
      <c r="L154" s="24">
        <v>0</v>
      </c>
      <c r="M154" s="24">
        <v>0</v>
      </c>
      <c r="N154" s="24">
        <v>0</v>
      </c>
      <c r="O154" s="24">
        <v>0</v>
      </c>
      <c r="P154" s="24">
        <v>0</v>
      </c>
      <c r="Q154" s="24">
        <v>0</v>
      </c>
      <c r="R154" s="24">
        <v>0</v>
      </c>
      <c r="S154" s="24">
        <v>0</v>
      </c>
      <c r="T154" s="24">
        <v>0</v>
      </c>
      <c r="U154" s="24">
        <v>0</v>
      </c>
      <c r="V154" s="31">
        <f t="shared" si="2"/>
        <v>665000000</v>
      </c>
      <c r="W154" s="34" t="s">
        <v>371</v>
      </c>
    </row>
    <row r="155" spans="2:23" s="26" customFormat="1" ht="87" customHeight="1">
      <c r="B155" s="43" t="s">
        <v>372</v>
      </c>
      <c r="C155" s="34" t="s">
        <v>373</v>
      </c>
      <c r="D155" s="36">
        <v>2016170010108</v>
      </c>
      <c r="E155" s="34" t="s">
        <v>374</v>
      </c>
      <c r="F155" s="28" t="s">
        <v>375</v>
      </c>
      <c r="G155" s="24"/>
      <c r="H155" s="24">
        <v>0</v>
      </c>
      <c r="I155" s="24">
        <v>0</v>
      </c>
      <c r="J155" s="24">
        <v>0</v>
      </c>
      <c r="K155" s="24">
        <v>0</v>
      </c>
      <c r="L155" s="24">
        <v>0</v>
      </c>
      <c r="M155" s="24">
        <v>0</v>
      </c>
      <c r="N155" s="24">
        <v>0</v>
      </c>
      <c r="O155" s="24">
        <v>0</v>
      </c>
      <c r="P155" s="24">
        <v>0</v>
      </c>
      <c r="Q155" s="24">
        <v>0</v>
      </c>
      <c r="R155" s="24">
        <v>0</v>
      </c>
      <c r="S155" s="24">
        <v>0</v>
      </c>
      <c r="T155" s="24">
        <v>0</v>
      </c>
      <c r="U155" s="24">
        <v>1000000</v>
      </c>
      <c r="V155" s="31">
        <f t="shared" si="2"/>
        <v>1000000</v>
      </c>
      <c r="W155" s="34" t="s">
        <v>371</v>
      </c>
    </row>
    <row r="156" spans="2:23" s="26" customFormat="1" ht="31.5">
      <c r="B156" s="43" t="s">
        <v>372</v>
      </c>
      <c r="C156" s="34" t="s">
        <v>373</v>
      </c>
      <c r="D156" s="36">
        <v>2016170010114</v>
      </c>
      <c r="E156" s="34" t="s">
        <v>376</v>
      </c>
      <c r="F156" s="28" t="s">
        <v>377</v>
      </c>
      <c r="G156" s="24">
        <v>104000000</v>
      </c>
      <c r="H156" s="24">
        <v>0</v>
      </c>
      <c r="I156" s="24">
        <v>0</v>
      </c>
      <c r="J156" s="24">
        <v>0</v>
      </c>
      <c r="K156" s="24">
        <v>0</v>
      </c>
      <c r="L156" s="24">
        <v>0</v>
      </c>
      <c r="M156" s="24">
        <v>0</v>
      </c>
      <c r="N156" s="24">
        <v>0</v>
      </c>
      <c r="O156" s="24">
        <v>0</v>
      </c>
      <c r="P156" s="24">
        <v>0</v>
      </c>
      <c r="Q156" s="24">
        <v>0</v>
      </c>
      <c r="R156" s="24">
        <v>0</v>
      </c>
      <c r="S156" s="24">
        <v>0</v>
      </c>
      <c r="T156" s="24">
        <v>0</v>
      </c>
      <c r="U156" s="24">
        <v>101350000</v>
      </c>
      <c r="V156" s="31">
        <f t="shared" si="2"/>
        <v>205350000</v>
      </c>
      <c r="W156" s="34" t="s">
        <v>371</v>
      </c>
    </row>
    <row r="157" spans="2:23" s="26" customFormat="1" ht="31.5">
      <c r="B157" s="43" t="s">
        <v>378</v>
      </c>
      <c r="C157" s="34" t="s">
        <v>373</v>
      </c>
      <c r="D157" s="36">
        <v>2016170010114</v>
      </c>
      <c r="E157" s="34" t="s">
        <v>376</v>
      </c>
      <c r="F157" s="28" t="s">
        <v>377</v>
      </c>
      <c r="G157" s="24">
        <v>511087850</v>
      </c>
      <c r="H157" s="24">
        <v>0</v>
      </c>
      <c r="I157" s="24">
        <v>0</v>
      </c>
      <c r="J157" s="24">
        <v>0</v>
      </c>
      <c r="K157" s="24">
        <v>0</v>
      </c>
      <c r="L157" s="24">
        <v>0</v>
      </c>
      <c r="M157" s="24">
        <v>0</v>
      </c>
      <c r="N157" s="24">
        <v>0</v>
      </c>
      <c r="O157" s="24">
        <v>0</v>
      </c>
      <c r="P157" s="24">
        <v>0</v>
      </c>
      <c r="Q157" s="24">
        <v>0</v>
      </c>
      <c r="R157" s="24">
        <v>0</v>
      </c>
      <c r="S157" s="24">
        <v>0</v>
      </c>
      <c r="T157" s="24">
        <v>0</v>
      </c>
      <c r="U157" s="24">
        <v>0</v>
      </c>
      <c r="V157" s="31">
        <f t="shared" si="2"/>
        <v>511087850</v>
      </c>
      <c r="W157" s="34" t="s">
        <v>371</v>
      </c>
    </row>
    <row r="158" spans="2:23" s="26" customFormat="1" ht="31.5">
      <c r="B158" s="43" t="s">
        <v>378</v>
      </c>
      <c r="C158" s="34" t="s">
        <v>373</v>
      </c>
      <c r="D158" s="36">
        <v>2016170010114</v>
      </c>
      <c r="E158" s="34" t="s">
        <v>376</v>
      </c>
      <c r="F158" s="28" t="s">
        <v>377</v>
      </c>
      <c r="G158" s="24">
        <v>500000000</v>
      </c>
      <c r="H158" s="24">
        <v>0</v>
      </c>
      <c r="I158" s="24">
        <v>0</v>
      </c>
      <c r="J158" s="24">
        <v>0</v>
      </c>
      <c r="K158" s="24">
        <v>0</v>
      </c>
      <c r="L158" s="24">
        <v>0</v>
      </c>
      <c r="M158" s="24">
        <v>0</v>
      </c>
      <c r="N158" s="24">
        <v>0</v>
      </c>
      <c r="O158" s="24">
        <v>0</v>
      </c>
      <c r="P158" s="24">
        <v>0</v>
      </c>
      <c r="Q158" s="24">
        <v>0</v>
      </c>
      <c r="R158" s="24">
        <v>0</v>
      </c>
      <c r="S158" s="24">
        <v>0</v>
      </c>
      <c r="T158" s="24">
        <v>0</v>
      </c>
      <c r="U158" s="24">
        <v>0</v>
      </c>
      <c r="V158" s="31">
        <f t="shared" si="2"/>
        <v>500000000</v>
      </c>
      <c r="W158" s="34" t="s">
        <v>371</v>
      </c>
    </row>
    <row r="159" spans="2:23" s="26" customFormat="1" ht="31.5">
      <c r="B159" s="43" t="s">
        <v>378</v>
      </c>
      <c r="C159" s="34" t="s">
        <v>373</v>
      </c>
      <c r="D159" s="36">
        <v>2016170010114</v>
      </c>
      <c r="E159" s="34" t="s">
        <v>376</v>
      </c>
      <c r="F159" s="28" t="s">
        <v>377</v>
      </c>
      <c r="G159" s="24">
        <v>500000000</v>
      </c>
      <c r="H159" s="24">
        <v>0</v>
      </c>
      <c r="I159" s="24">
        <v>0</v>
      </c>
      <c r="J159" s="24">
        <v>0</v>
      </c>
      <c r="K159" s="24">
        <v>0</v>
      </c>
      <c r="L159" s="24">
        <v>0</v>
      </c>
      <c r="M159" s="24">
        <v>0</v>
      </c>
      <c r="N159" s="24">
        <v>0</v>
      </c>
      <c r="O159" s="24">
        <v>0</v>
      </c>
      <c r="P159" s="24">
        <v>0</v>
      </c>
      <c r="Q159" s="24">
        <v>0</v>
      </c>
      <c r="R159" s="24">
        <v>0</v>
      </c>
      <c r="S159" s="24">
        <v>0</v>
      </c>
      <c r="T159" s="24">
        <v>0</v>
      </c>
      <c r="U159" s="24">
        <v>0</v>
      </c>
      <c r="V159" s="31">
        <f t="shared" si="1"/>
        <v>500000000</v>
      </c>
      <c r="W159" s="34" t="s">
        <v>371</v>
      </c>
    </row>
    <row r="160" spans="2:23" s="26" customFormat="1" ht="57.75" customHeight="1">
      <c r="B160" s="40" t="s">
        <v>379</v>
      </c>
      <c r="C160" s="34" t="s">
        <v>380</v>
      </c>
      <c r="D160" s="36">
        <v>2016170010111</v>
      </c>
      <c r="E160" s="34" t="s">
        <v>361</v>
      </c>
      <c r="F160" s="28" t="s">
        <v>362</v>
      </c>
      <c r="G160" s="24"/>
      <c r="H160" s="24"/>
      <c r="I160" s="24">
        <v>4376279264</v>
      </c>
      <c r="J160" s="24">
        <v>0</v>
      </c>
      <c r="K160" s="24">
        <v>0</v>
      </c>
      <c r="L160" s="24">
        <v>0</v>
      </c>
      <c r="M160" s="24">
        <v>0</v>
      </c>
      <c r="N160" s="24">
        <v>0</v>
      </c>
      <c r="O160" s="24">
        <v>0</v>
      </c>
      <c r="P160" s="24">
        <v>0</v>
      </c>
      <c r="Q160" s="24">
        <v>0</v>
      </c>
      <c r="R160" s="24">
        <v>0</v>
      </c>
      <c r="S160" s="24">
        <v>0</v>
      </c>
      <c r="T160" s="24">
        <v>0</v>
      </c>
      <c r="U160" s="24">
        <v>74189000</v>
      </c>
      <c r="V160" s="31">
        <f t="shared" si="1"/>
        <v>4450468264</v>
      </c>
      <c r="W160" s="34" t="s">
        <v>371</v>
      </c>
    </row>
    <row r="161" spans="2:23" s="26" customFormat="1" ht="59.25" customHeight="1">
      <c r="B161" s="40" t="s">
        <v>379</v>
      </c>
      <c r="C161" s="34" t="s">
        <v>380</v>
      </c>
      <c r="D161" s="36">
        <v>2016170010111</v>
      </c>
      <c r="E161" s="34" t="s">
        <v>361</v>
      </c>
      <c r="F161" s="28" t="s">
        <v>362</v>
      </c>
      <c r="G161" s="24">
        <v>35000000</v>
      </c>
      <c r="H161" s="24"/>
      <c r="I161" s="24">
        <v>360000000</v>
      </c>
      <c r="J161" s="24">
        <v>0</v>
      </c>
      <c r="K161" s="24">
        <v>0</v>
      </c>
      <c r="L161" s="24">
        <v>0</v>
      </c>
      <c r="M161" s="24">
        <v>0</v>
      </c>
      <c r="N161" s="24">
        <v>0</v>
      </c>
      <c r="O161" s="24">
        <v>0</v>
      </c>
      <c r="P161" s="24">
        <v>0</v>
      </c>
      <c r="Q161" s="24">
        <v>0</v>
      </c>
      <c r="R161" s="24">
        <v>0</v>
      </c>
      <c r="S161" s="24">
        <v>0</v>
      </c>
      <c r="T161" s="24">
        <v>0</v>
      </c>
      <c r="U161" s="24">
        <v>0</v>
      </c>
      <c r="V161" s="31">
        <f t="shared" si="1"/>
        <v>395000000</v>
      </c>
      <c r="W161" s="34" t="s">
        <v>371</v>
      </c>
    </row>
    <row r="162" spans="2:23" s="26" customFormat="1" ht="43.5" customHeight="1">
      <c r="B162" s="40" t="s">
        <v>379</v>
      </c>
      <c r="C162" s="34" t="s">
        <v>380</v>
      </c>
      <c r="D162" s="36">
        <v>2016170010119</v>
      </c>
      <c r="E162" s="34" t="s">
        <v>381</v>
      </c>
      <c r="F162" s="28" t="s">
        <v>382</v>
      </c>
      <c r="G162" s="24">
        <v>200000000</v>
      </c>
      <c r="H162" s="24">
        <v>0</v>
      </c>
      <c r="I162" s="24">
        <v>0</v>
      </c>
      <c r="J162" s="24">
        <v>0</v>
      </c>
      <c r="K162" s="24">
        <v>0</v>
      </c>
      <c r="L162" s="24">
        <v>0</v>
      </c>
      <c r="M162" s="24">
        <v>0</v>
      </c>
      <c r="N162" s="24">
        <v>0</v>
      </c>
      <c r="O162" s="24">
        <v>0</v>
      </c>
      <c r="P162" s="24">
        <v>0</v>
      </c>
      <c r="Q162" s="24">
        <v>0</v>
      </c>
      <c r="R162" s="24">
        <v>0</v>
      </c>
      <c r="S162" s="24">
        <v>0</v>
      </c>
      <c r="T162" s="24">
        <v>0</v>
      </c>
      <c r="U162" s="24">
        <v>0</v>
      </c>
      <c r="V162" s="31">
        <f t="shared" si="1"/>
        <v>200000000</v>
      </c>
      <c r="W162" s="34" t="s">
        <v>346</v>
      </c>
    </row>
    <row r="163" spans="2:23" s="26" customFormat="1" ht="71.25" customHeight="1">
      <c r="B163" s="40" t="s">
        <v>383</v>
      </c>
      <c r="C163" s="34" t="s">
        <v>384</v>
      </c>
      <c r="D163" s="36">
        <v>2016170010125</v>
      </c>
      <c r="E163" s="34" t="s">
        <v>385</v>
      </c>
      <c r="F163" s="28" t="s">
        <v>386</v>
      </c>
      <c r="G163" s="24">
        <v>2430000000</v>
      </c>
      <c r="H163" s="24">
        <v>0</v>
      </c>
      <c r="I163" s="24">
        <v>0</v>
      </c>
      <c r="J163" s="24">
        <v>0</v>
      </c>
      <c r="K163" s="24">
        <v>0</v>
      </c>
      <c r="L163" s="24">
        <v>0</v>
      </c>
      <c r="M163" s="24">
        <v>0</v>
      </c>
      <c r="N163" s="24">
        <v>0</v>
      </c>
      <c r="O163" s="24">
        <v>0</v>
      </c>
      <c r="P163" s="24">
        <v>0</v>
      </c>
      <c r="Q163" s="24">
        <v>0</v>
      </c>
      <c r="R163" s="24">
        <v>0</v>
      </c>
      <c r="S163" s="24">
        <v>0</v>
      </c>
      <c r="T163" s="24">
        <v>0</v>
      </c>
      <c r="U163" s="24">
        <v>0</v>
      </c>
      <c r="V163" s="31">
        <f t="shared" si="1"/>
        <v>2430000000</v>
      </c>
      <c r="W163" s="34" t="s">
        <v>346</v>
      </c>
    </row>
    <row r="164" spans="2:23" s="26" customFormat="1" ht="88.5" customHeight="1">
      <c r="B164" s="38" t="s">
        <v>94</v>
      </c>
      <c r="C164" s="28" t="s">
        <v>95</v>
      </c>
      <c r="D164" s="36">
        <v>2016170010102</v>
      </c>
      <c r="E164" s="34" t="s">
        <v>344</v>
      </c>
      <c r="F164" s="28" t="s">
        <v>345</v>
      </c>
      <c r="G164" s="24">
        <v>170000000</v>
      </c>
      <c r="H164" s="24">
        <v>0</v>
      </c>
      <c r="I164" s="24">
        <v>0</v>
      </c>
      <c r="J164" s="24">
        <v>0</v>
      </c>
      <c r="K164" s="24">
        <v>0</v>
      </c>
      <c r="L164" s="24">
        <v>0</v>
      </c>
      <c r="M164" s="24">
        <v>0</v>
      </c>
      <c r="N164" s="24">
        <v>0</v>
      </c>
      <c r="O164" s="24">
        <v>0</v>
      </c>
      <c r="P164" s="24">
        <v>0</v>
      </c>
      <c r="Q164" s="24">
        <v>0</v>
      </c>
      <c r="R164" s="24">
        <v>0</v>
      </c>
      <c r="S164" s="24">
        <v>0</v>
      </c>
      <c r="T164" s="24">
        <v>0</v>
      </c>
      <c r="U164" s="24">
        <v>0</v>
      </c>
      <c r="V164" s="31">
        <f t="shared" si="1"/>
        <v>170000000</v>
      </c>
      <c r="W164" s="34" t="s">
        <v>346</v>
      </c>
    </row>
    <row r="165" spans="2:23" s="26" customFormat="1" ht="56.25" customHeight="1">
      <c r="B165" s="37" t="s">
        <v>387</v>
      </c>
      <c r="C165" s="28" t="s">
        <v>86</v>
      </c>
      <c r="D165" s="36">
        <v>2016170010042</v>
      </c>
      <c r="E165" s="34" t="s">
        <v>87</v>
      </c>
      <c r="F165" s="34" t="s">
        <v>88</v>
      </c>
      <c r="G165" s="24">
        <v>50000000</v>
      </c>
      <c r="H165" s="24">
        <v>0</v>
      </c>
      <c r="I165" s="24">
        <v>0</v>
      </c>
      <c r="J165" s="24">
        <v>0</v>
      </c>
      <c r="K165" s="24">
        <v>0</v>
      </c>
      <c r="L165" s="24">
        <v>0</v>
      </c>
      <c r="M165" s="24">
        <v>0</v>
      </c>
      <c r="N165" s="24">
        <v>0</v>
      </c>
      <c r="O165" s="24">
        <v>0</v>
      </c>
      <c r="P165" s="24">
        <v>0</v>
      </c>
      <c r="Q165" s="24">
        <v>0</v>
      </c>
      <c r="R165" s="24">
        <v>0</v>
      </c>
      <c r="S165" s="24">
        <v>0</v>
      </c>
      <c r="T165" s="24">
        <v>0</v>
      </c>
      <c r="U165" s="24">
        <v>0</v>
      </c>
      <c r="V165" s="31">
        <f t="shared" si="1"/>
        <v>50000000</v>
      </c>
      <c r="W165" s="34" t="s">
        <v>388</v>
      </c>
    </row>
    <row r="166" spans="2:23" s="26" customFormat="1" ht="75" customHeight="1">
      <c r="B166" s="38" t="s">
        <v>389</v>
      </c>
      <c r="C166" s="28" t="s">
        <v>158</v>
      </c>
      <c r="D166" s="36">
        <v>2016170010045</v>
      </c>
      <c r="E166" s="34" t="s">
        <v>390</v>
      </c>
      <c r="F166" s="34" t="s">
        <v>391</v>
      </c>
      <c r="G166" s="24">
        <v>96119365</v>
      </c>
      <c r="H166" s="24">
        <v>0</v>
      </c>
      <c r="I166" s="24">
        <v>0</v>
      </c>
      <c r="J166" s="24">
        <v>0</v>
      </c>
      <c r="K166" s="24">
        <v>0</v>
      </c>
      <c r="L166" s="24">
        <v>0</v>
      </c>
      <c r="M166" s="24">
        <v>0</v>
      </c>
      <c r="N166" s="24">
        <v>0</v>
      </c>
      <c r="O166" s="24">
        <v>0</v>
      </c>
      <c r="P166" s="24">
        <v>0</v>
      </c>
      <c r="Q166" s="24">
        <v>0</v>
      </c>
      <c r="R166" s="24">
        <v>0</v>
      </c>
      <c r="S166" s="24">
        <v>0</v>
      </c>
      <c r="T166" s="24">
        <v>0</v>
      </c>
      <c r="U166" s="24">
        <v>0</v>
      </c>
      <c r="V166" s="31">
        <f t="shared" si="1"/>
        <v>96119365</v>
      </c>
      <c r="W166" s="34" t="s">
        <v>423</v>
      </c>
    </row>
    <row r="167" spans="2:23" s="26" customFormat="1" ht="90.75" customHeight="1">
      <c r="B167" s="27" t="s">
        <v>112</v>
      </c>
      <c r="C167" s="28" t="s">
        <v>113</v>
      </c>
      <c r="D167" s="36">
        <v>2016170010129</v>
      </c>
      <c r="E167" s="34" t="s">
        <v>392</v>
      </c>
      <c r="F167" s="28" t="s">
        <v>393</v>
      </c>
      <c r="G167" s="24">
        <v>80000000</v>
      </c>
      <c r="H167" s="24">
        <v>0</v>
      </c>
      <c r="I167" s="24">
        <v>0</v>
      </c>
      <c r="J167" s="24">
        <v>0</v>
      </c>
      <c r="K167" s="24">
        <v>0</v>
      </c>
      <c r="L167" s="24">
        <v>0</v>
      </c>
      <c r="M167" s="24">
        <v>0</v>
      </c>
      <c r="N167" s="24">
        <v>0</v>
      </c>
      <c r="O167" s="24">
        <v>0</v>
      </c>
      <c r="P167" s="24">
        <v>0</v>
      </c>
      <c r="Q167" s="24">
        <v>0</v>
      </c>
      <c r="R167" s="24">
        <v>0</v>
      </c>
      <c r="S167" s="24">
        <v>0</v>
      </c>
      <c r="T167" s="24">
        <v>0</v>
      </c>
      <c r="U167" s="24">
        <v>0</v>
      </c>
      <c r="V167" s="31">
        <f t="shared" si="1"/>
        <v>80000000</v>
      </c>
      <c r="W167" s="34" t="s">
        <v>427</v>
      </c>
    </row>
    <row r="168" spans="2:23" s="26" customFormat="1" ht="60.75" customHeight="1">
      <c r="B168" s="43" t="s">
        <v>394</v>
      </c>
      <c r="C168" s="34" t="s">
        <v>374</v>
      </c>
      <c r="D168" s="36">
        <v>2016170010130</v>
      </c>
      <c r="E168" s="34" t="s">
        <v>395</v>
      </c>
      <c r="F168" s="28" t="s">
        <v>396</v>
      </c>
      <c r="G168" s="24">
        <v>751500000</v>
      </c>
      <c r="H168" s="24">
        <v>0</v>
      </c>
      <c r="I168" s="24">
        <v>0</v>
      </c>
      <c r="J168" s="24">
        <v>0</v>
      </c>
      <c r="K168" s="24">
        <v>0</v>
      </c>
      <c r="L168" s="24">
        <v>0</v>
      </c>
      <c r="M168" s="24">
        <v>0</v>
      </c>
      <c r="N168" s="24">
        <v>0</v>
      </c>
      <c r="O168" s="24">
        <v>0</v>
      </c>
      <c r="P168" s="24">
        <v>0</v>
      </c>
      <c r="Q168" s="24">
        <v>0</v>
      </c>
      <c r="R168" s="24">
        <v>0</v>
      </c>
      <c r="S168" s="24">
        <v>0</v>
      </c>
      <c r="T168" s="24">
        <v>1400000000</v>
      </c>
      <c r="U168" s="24">
        <v>0</v>
      </c>
      <c r="V168" s="31">
        <f aca="true" t="shared" si="3" ref="V168:V175">SUM(G168:U168)</f>
        <v>2151500000</v>
      </c>
      <c r="W168" s="34" t="s">
        <v>371</v>
      </c>
    </row>
    <row r="169" spans="2:23" s="26" customFormat="1" ht="81.75" customHeight="1">
      <c r="B169" s="27" t="s">
        <v>108</v>
      </c>
      <c r="C169" s="28" t="s">
        <v>109</v>
      </c>
      <c r="D169" s="36">
        <v>2016170010132</v>
      </c>
      <c r="E169" s="34" t="s">
        <v>397</v>
      </c>
      <c r="F169" s="28" t="s">
        <v>398</v>
      </c>
      <c r="G169" s="24">
        <v>130000000</v>
      </c>
      <c r="H169" s="24">
        <v>0</v>
      </c>
      <c r="I169" s="24">
        <v>0</v>
      </c>
      <c r="J169" s="24">
        <v>0</v>
      </c>
      <c r="K169" s="24">
        <v>0</v>
      </c>
      <c r="L169" s="24">
        <v>0</v>
      </c>
      <c r="M169" s="24">
        <v>0</v>
      </c>
      <c r="N169" s="24">
        <v>0</v>
      </c>
      <c r="O169" s="24">
        <v>0</v>
      </c>
      <c r="P169" s="24">
        <v>0</v>
      </c>
      <c r="Q169" s="24">
        <v>0</v>
      </c>
      <c r="R169" s="24">
        <v>0</v>
      </c>
      <c r="S169" s="24">
        <v>0</v>
      </c>
      <c r="T169" s="24">
        <v>0</v>
      </c>
      <c r="U169" s="24">
        <v>0</v>
      </c>
      <c r="V169" s="31">
        <f t="shared" si="3"/>
        <v>130000000</v>
      </c>
      <c r="W169" s="34" t="s">
        <v>427</v>
      </c>
    </row>
    <row r="170" spans="2:23" s="26" customFormat="1" ht="51" customHeight="1">
      <c r="B170" s="38" t="s">
        <v>389</v>
      </c>
      <c r="C170" s="28" t="s">
        <v>161</v>
      </c>
      <c r="D170" s="36">
        <v>2016170010133</v>
      </c>
      <c r="E170" s="34" t="s">
        <v>399</v>
      </c>
      <c r="F170" s="34" t="s">
        <v>400</v>
      </c>
      <c r="G170" s="24">
        <v>340000000</v>
      </c>
      <c r="H170" s="24">
        <v>0</v>
      </c>
      <c r="I170" s="24">
        <v>0</v>
      </c>
      <c r="J170" s="24">
        <v>0</v>
      </c>
      <c r="K170" s="24">
        <v>0</v>
      </c>
      <c r="L170" s="24">
        <v>0</v>
      </c>
      <c r="M170" s="24">
        <v>0</v>
      </c>
      <c r="N170" s="24">
        <v>0</v>
      </c>
      <c r="O170" s="24">
        <v>0</v>
      </c>
      <c r="P170" s="24">
        <v>0</v>
      </c>
      <c r="Q170" s="24">
        <v>0</v>
      </c>
      <c r="R170" s="24">
        <v>0</v>
      </c>
      <c r="S170" s="24">
        <v>0</v>
      </c>
      <c r="T170" s="24">
        <v>0</v>
      </c>
      <c r="U170" s="24">
        <v>0</v>
      </c>
      <c r="V170" s="31">
        <f t="shared" si="3"/>
        <v>340000000</v>
      </c>
      <c r="W170" s="34" t="s">
        <v>409</v>
      </c>
    </row>
    <row r="171" spans="2:23" s="26" customFormat="1" ht="66" customHeight="1">
      <c r="B171" s="38" t="s">
        <v>389</v>
      </c>
      <c r="C171" s="28" t="s">
        <v>161</v>
      </c>
      <c r="D171" s="36">
        <v>2016170010134</v>
      </c>
      <c r="E171" s="34" t="s">
        <v>399</v>
      </c>
      <c r="F171" s="34" t="s">
        <v>401</v>
      </c>
      <c r="G171" s="24">
        <v>915000000</v>
      </c>
      <c r="H171" s="24">
        <v>0</v>
      </c>
      <c r="I171" s="24">
        <v>0</v>
      </c>
      <c r="J171" s="24">
        <v>0</v>
      </c>
      <c r="K171" s="24">
        <v>0</v>
      </c>
      <c r="L171" s="24">
        <v>0</v>
      </c>
      <c r="M171" s="24">
        <v>0</v>
      </c>
      <c r="N171" s="24">
        <v>0</v>
      </c>
      <c r="O171" s="24">
        <v>0</v>
      </c>
      <c r="P171" s="24">
        <v>0</v>
      </c>
      <c r="Q171" s="24">
        <v>0</v>
      </c>
      <c r="R171" s="24">
        <v>0</v>
      </c>
      <c r="S171" s="24">
        <v>0</v>
      </c>
      <c r="T171" s="24">
        <v>0</v>
      </c>
      <c r="U171" s="24">
        <v>0</v>
      </c>
      <c r="V171" s="31">
        <f t="shared" si="3"/>
        <v>915000000</v>
      </c>
      <c r="W171" s="34" t="s">
        <v>409</v>
      </c>
    </row>
    <row r="172" spans="2:23" s="48" customFormat="1" ht="71.25" customHeight="1">
      <c r="B172" s="45" t="s">
        <v>157</v>
      </c>
      <c r="C172" s="46" t="s">
        <v>161</v>
      </c>
      <c r="D172" s="44">
        <v>2016170010134</v>
      </c>
      <c r="E172" s="46" t="s">
        <v>402</v>
      </c>
      <c r="F172" s="47" t="s">
        <v>401</v>
      </c>
      <c r="G172" s="35">
        <v>400000000</v>
      </c>
      <c r="H172" s="24">
        <v>0</v>
      </c>
      <c r="I172" s="24">
        <v>0</v>
      </c>
      <c r="J172" s="24">
        <v>0</v>
      </c>
      <c r="K172" s="24">
        <v>0</v>
      </c>
      <c r="L172" s="24">
        <v>0</v>
      </c>
      <c r="M172" s="24">
        <v>0</v>
      </c>
      <c r="N172" s="24">
        <v>0</v>
      </c>
      <c r="O172" s="24">
        <v>0</v>
      </c>
      <c r="P172" s="24">
        <v>0</v>
      </c>
      <c r="Q172" s="24">
        <v>0</v>
      </c>
      <c r="R172" s="24">
        <v>0</v>
      </c>
      <c r="S172" s="24">
        <v>0</v>
      </c>
      <c r="T172" s="24">
        <v>0</v>
      </c>
      <c r="U172" s="24">
        <v>0</v>
      </c>
      <c r="V172" s="31">
        <f>SUM(G172:U172)</f>
        <v>400000000</v>
      </c>
      <c r="W172" s="46" t="s">
        <v>409</v>
      </c>
    </row>
    <row r="173" spans="2:23" s="48" customFormat="1" ht="47.25" customHeight="1">
      <c r="B173" s="45" t="s">
        <v>403</v>
      </c>
      <c r="C173" s="46" t="s">
        <v>404</v>
      </c>
      <c r="D173" s="44">
        <v>2016170010135</v>
      </c>
      <c r="E173" s="46" t="s">
        <v>405</v>
      </c>
      <c r="F173" s="49" t="s">
        <v>406</v>
      </c>
      <c r="G173" s="35">
        <v>1000000000</v>
      </c>
      <c r="H173" s="24">
        <v>0</v>
      </c>
      <c r="I173" s="24">
        <v>0</v>
      </c>
      <c r="J173" s="24">
        <v>0</v>
      </c>
      <c r="K173" s="24">
        <v>0</v>
      </c>
      <c r="L173" s="24">
        <v>0</v>
      </c>
      <c r="M173" s="24">
        <v>0</v>
      </c>
      <c r="N173" s="24">
        <v>0</v>
      </c>
      <c r="O173" s="24">
        <v>0</v>
      </c>
      <c r="P173" s="24">
        <v>0</v>
      </c>
      <c r="Q173" s="24">
        <v>0</v>
      </c>
      <c r="R173" s="24">
        <v>0</v>
      </c>
      <c r="S173" s="24">
        <v>0</v>
      </c>
      <c r="T173" s="24">
        <v>0</v>
      </c>
      <c r="U173" s="35">
        <v>748244000</v>
      </c>
      <c r="V173" s="31">
        <f t="shared" si="3"/>
        <v>1748244000</v>
      </c>
      <c r="W173" s="46" t="s">
        <v>409</v>
      </c>
    </row>
    <row r="174" spans="2:23" s="48" customFormat="1" ht="94.5" customHeight="1">
      <c r="B174" s="45" t="s">
        <v>157</v>
      </c>
      <c r="C174" s="46" t="s">
        <v>161</v>
      </c>
      <c r="D174" s="44">
        <v>2016170010136</v>
      </c>
      <c r="E174" s="46" t="s">
        <v>407</v>
      </c>
      <c r="F174" s="46" t="s">
        <v>408</v>
      </c>
      <c r="G174" s="35">
        <v>600000000</v>
      </c>
      <c r="H174" s="24">
        <v>0</v>
      </c>
      <c r="I174" s="24">
        <v>0</v>
      </c>
      <c r="J174" s="24">
        <v>0</v>
      </c>
      <c r="K174" s="24">
        <v>0</v>
      </c>
      <c r="L174" s="24">
        <v>0</v>
      </c>
      <c r="M174" s="24">
        <v>0</v>
      </c>
      <c r="N174" s="24">
        <v>0</v>
      </c>
      <c r="O174" s="24">
        <v>0</v>
      </c>
      <c r="P174" s="24">
        <v>0</v>
      </c>
      <c r="Q174" s="24">
        <v>0</v>
      </c>
      <c r="R174" s="24">
        <v>0</v>
      </c>
      <c r="S174" s="24">
        <v>0</v>
      </c>
      <c r="T174" s="24">
        <v>0</v>
      </c>
      <c r="U174" s="24">
        <v>0</v>
      </c>
      <c r="V174" s="31">
        <f t="shared" si="3"/>
        <v>600000000</v>
      </c>
      <c r="W174" s="46" t="s">
        <v>409</v>
      </c>
    </row>
    <row r="175" spans="2:23" s="26" customFormat="1" ht="94.5" customHeight="1">
      <c r="B175" s="40" t="s">
        <v>410</v>
      </c>
      <c r="C175" s="28" t="s">
        <v>411</v>
      </c>
      <c r="D175" s="36">
        <v>2016170010137</v>
      </c>
      <c r="E175" s="34" t="s">
        <v>412</v>
      </c>
      <c r="F175" s="46" t="s">
        <v>413</v>
      </c>
      <c r="G175" s="24">
        <v>0</v>
      </c>
      <c r="H175" s="24">
        <v>0</v>
      </c>
      <c r="I175" s="24">
        <v>0</v>
      </c>
      <c r="J175" s="24">
        <v>0</v>
      </c>
      <c r="K175" s="24">
        <v>0</v>
      </c>
      <c r="L175" s="24">
        <v>0</v>
      </c>
      <c r="M175" s="24">
        <v>0</v>
      </c>
      <c r="N175" s="24">
        <v>0</v>
      </c>
      <c r="O175" s="24">
        <v>0</v>
      </c>
      <c r="P175" s="24">
        <v>0</v>
      </c>
      <c r="Q175" s="24">
        <v>0</v>
      </c>
      <c r="R175" s="24">
        <v>0</v>
      </c>
      <c r="S175" s="24">
        <v>0</v>
      </c>
      <c r="T175" s="24">
        <v>0</v>
      </c>
      <c r="U175" s="24">
        <v>0</v>
      </c>
      <c r="V175" s="50">
        <f t="shared" si="3"/>
        <v>0</v>
      </c>
      <c r="W175" s="46" t="s">
        <v>414</v>
      </c>
    </row>
    <row r="176" spans="2:23" s="29" customFormat="1" ht="16.5">
      <c r="B176" s="51"/>
      <c r="C176" s="51"/>
      <c r="D176" s="52"/>
      <c r="E176" s="51"/>
      <c r="F176" s="51"/>
      <c r="G176" s="51"/>
      <c r="H176" s="51"/>
      <c r="I176" s="51"/>
      <c r="J176" s="51"/>
      <c r="K176" s="51"/>
      <c r="L176" s="51"/>
      <c r="M176" s="51"/>
      <c r="N176" s="51"/>
      <c r="O176" s="51"/>
      <c r="P176" s="51"/>
      <c r="Q176" s="51"/>
      <c r="R176" s="51"/>
      <c r="S176" s="51"/>
      <c r="T176" s="51"/>
      <c r="U176" s="51" t="s">
        <v>415</v>
      </c>
      <c r="V176" s="53">
        <f>SUBTOTAL(9,V1:V175)</f>
        <v>435031188749</v>
      </c>
      <c r="W176" s="51"/>
    </row>
    <row r="177" ht="23.25">
      <c r="V177" s="57"/>
    </row>
    <row r="178" spans="2:3" ht="23.25">
      <c r="B178" s="27"/>
      <c r="C178" s="58" t="s">
        <v>416</v>
      </c>
    </row>
    <row r="179" spans="2:22" ht="30.75" customHeight="1">
      <c r="B179" s="43"/>
      <c r="C179" s="58" t="s">
        <v>417</v>
      </c>
      <c r="G179" s="57">
        <f aca="true" t="shared" si="4" ref="G179:U179">SUM(G3:G175)</f>
        <v>88382057481</v>
      </c>
      <c r="H179" s="57">
        <f t="shared" si="4"/>
        <v>557166000</v>
      </c>
      <c r="I179" s="57">
        <f t="shared" si="4"/>
        <v>5166279264</v>
      </c>
      <c r="J179" s="57">
        <f t="shared" si="4"/>
        <v>741236000</v>
      </c>
      <c r="K179" s="57">
        <f t="shared" si="4"/>
        <v>988314000</v>
      </c>
      <c r="L179" s="57">
        <f t="shared" si="4"/>
        <v>161760555000</v>
      </c>
      <c r="M179" s="57">
        <f t="shared" si="4"/>
        <v>0</v>
      </c>
      <c r="N179" s="57">
        <f t="shared" si="4"/>
        <v>0</v>
      </c>
      <c r="O179" s="57">
        <f t="shared" si="4"/>
        <v>0</v>
      </c>
      <c r="P179" s="57">
        <f t="shared" si="4"/>
        <v>28225467000</v>
      </c>
      <c r="Q179" s="57">
        <f t="shared" si="4"/>
        <v>0</v>
      </c>
      <c r="R179" s="57">
        <f t="shared" si="4"/>
        <v>0</v>
      </c>
      <c r="S179" s="57">
        <f t="shared" si="4"/>
        <v>0</v>
      </c>
      <c r="T179" s="57">
        <f t="shared" si="4"/>
        <v>16900000000</v>
      </c>
      <c r="U179" s="57">
        <f t="shared" si="4"/>
        <v>132310114004</v>
      </c>
      <c r="V179" s="57">
        <f>SUM(V3:V175)</f>
        <v>435031188749</v>
      </c>
    </row>
    <row r="180" spans="2:8" ht="23.25">
      <c r="B180" s="37"/>
      <c r="C180" s="58" t="s">
        <v>418</v>
      </c>
      <c r="H180" s="59">
        <f>+H179+I179+J179+K179+L179+M179+N179+O179+P179+Q179+R179+S179</f>
        <v>197439017264</v>
      </c>
    </row>
    <row r="181" spans="2:21" ht="23.25">
      <c r="B181" s="38"/>
      <c r="C181" s="58" t="s">
        <v>419</v>
      </c>
      <c r="G181" s="60">
        <v>88382057481</v>
      </c>
      <c r="H181" s="61">
        <v>197439017264</v>
      </c>
      <c r="T181" s="62">
        <v>16900000000</v>
      </c>
      <c r="U181" s="60">
        <v>132310114004</v>
      </c>
    </row>
    <row r="182" spans="2:21" ht="23.25">
      <c r="B182" s="40"/>
      <c r="C182" s="58" t="s">
        <v>420</v>
      </c>
      <c r="G182" s="63">
        <f>+G181-G179</f>
        <v>0</v>
      </c>
      <c r="H182" s="63">
        <f>+H181-H180</f>
        <v>0</v>
      </c>
      <c r="I182" s="63"/>
      <c r="J182" s="63"/>
      <c r="K182" s="63"/>
      <c r="L182" s="63"/>
      <c r="M182" s="64"/>
      <c r="N182" s="64"/>
      <c r="O182" s="64"/>
      <c r="P182" s="63"/>
      <c r="Q182" s="64"/>
      <c r="R182" s="64"/>
      <c r="S182" s="63"/>
      <c r="T182" s="63"/>
      <c r="U182" s="63"/>
    </row>
    <row r="183" spans="8:21" ht="23.25">
      <c r="H183" s="63"/>
      <c r="T183" s="65">
        <f>+T179-T181</f>
        <v>0</v>
      </c>
      <c r="U183" s="65">
        <f>+U179-U181</f>
        <v>0</v>
      </c>
    </row>
    <row r="184" ht="23.25">
      <c r="W184" s="66"/>
    </row>
    <row r="186" spans="7:22" ht="23.25">
      <c r="G186" s="63"/>
      <c r="H186" s="63"/>
      <c r="U186" s="63"/>
      <c r="V186" s="60"/>
    </row>
    <row r="189" spans="7:8" ht="23.25">
      <c r="G189" s="67"/>
      <c r="H189" s="68"/>
    </row>
    <row r="190" ht="23.25">
      <c r="U190" s="68"/>
    </row>
  </sheetData>
  <sheetProtection/>
  <autoFilter ref="B2:W175"/>
  <mergeCells count="2">
    <mergeCell ref="B1:F1"/>
    <mergeCell ref="G1:V1"/>
  </mergeCells>
  <dataValidations count="1">
    <dataValidation type="decimal" operator="greaterThanOrEqual" showInputMessage="1" showErrorMessage="1" error="Ingrese valores numéricos" sqref="G533:U533">
      <formula1>0</formula1>
    </dataValidation>
  </dataValidations>
  <printOptions/>
  <pageMargins left="0.7086614173228347" right="0.7086614173228347" top="0.7480314960629921" bottom="0.7480314960629921" header="0.31496062992125984" footer="0.31496062992125984"/>
  <pageSetup horizontalDpi="600" verticalDpi="600" orientation="landscape" paperSize="5" scale="45" r:id="rId1"/>
  <colBreaks count="2" manualBreakCount="2">
    <brk id="1" max="65535" man="1"/>
    <brk id="7" max="65535" man="1"/>
  </colBreaks>
</worksheet>
</file>

<file path=xl/worksheets/sheet2.xml><?xml version="1.0" encoding="utf-8"?>
<worksheet xmlns="http://schemas.openxmlformats.org/spreadsheetml/2006/main" xmlns:r="http://schemas.openxmlformats.org/officeDocument/2006/relationships">
  <sheetPr>
    <tabColor rgb="FF00B050"/>
  </sheetPr>
  <dimension ref="B1:W95"/>
  <sheetViews>
    <sheetView tabSelected="1" zoomScalePageLayoutView="0" workbookViewId="0" topLeftCell="N1">
      <selection activeCell="W3" sqref="W3"/>
    </sheetView>
  </sheetViews>
  <sheetFormatPr defaultColWidth="11.421875" defaultRowHeight="15"/>
  <cols>
    <col min="2" max="2" width="18.00390625" style="0" customWidth="1"/>
    <col min="3" max="3" width="55.8515625" style="0" customWidth="1"/>
    <col min="4" max="4" width="22.421875" style="0" customWidth="1"/>
    <col min="5" max="6" width="80.8515625" style="0" customWidth="1"/>
    <col min="7" max="7" width="26.421875" style="0" customWidth="1"/>
    <col min="8" max="11" width="22.421875" style="0" customWidth="1"/>
    <col min="12" max="12" width="26.421875" style="0" customWidth="1"/>
    <col min="13" max="15" width="22.421875" style="0" customWidth="1"/>
    <col min="16" max="16" width="25.28125" style="0" customWidth="1"/>
    <col min="17" max="19" width="22.421875" style="0" customWidth="1"/>
    <col min="20" max="20" width="28.7109375" style="0" customWidth="1"/>
    <col min="21" max="21" width="27.140625" style="0" customWidth="1"/>
    <col min="22" max="22" width="31.28125" style="0" customWidth="1"/>
    <col min="23" max="23" width="25.8515625" style="0" customWidth="1"/>
  </cols>
  <sheetData>
    <row r="1" spans="2:23" ht="24" thickBot="1">
      <c r="B1" s="88" t="s">
        <v>0</v>
      </c>
      <c r="C1" s="89"/>
      <c r="D1" s="89"/>
      <c r="E1" s="89"/>
      <c r="F1" s="90"/>
      <c r="G1" s="93" t="s">
        <v>1</v>
      </c>
      <c r="H1" s="94"/>
      <c r="I1" s="94"/>
      <c r="J1" s="94"/>
      <c r="K1" s="94"/>
      <c r="L1" s="95"/>
      <c r="M1" s="96"/>
      <c r="N1" s="97"/>
      <c r="O1" s="98"/>
      <c r="P1" s="99"/>
      <c r="Q1" s="96"/>
      <c r="R1" s="98"/>
      <c r="S1" s="93"/>
      <c r="T1" s="94"/>
      <c r="U1" s="94"/>
      <c r="V1" s="90"/>
      <c r="W1" s="100" t="s">
        <v>2</v>
      </c>
    </row>
    <row r="2" spans="2:23" ht="78" customHeight="1" thickBot="1">
      <c r="B2" s="91" t="s">
        <v>3</v>
      </c>
      <c r="C2" s="91" t="s">
        <v>4</v>
      </c>
      <c r="D2" s="92" t="s">
        <v>5</v>
      </c>
      <c r="E2" s="91" t="s">
        <v>6</v>
      </c>
      <c r="F2" s="91" t="s">
        <v>7</v>
      </c>
      <c r="G2" s="101" t="s">
        <v>8</v>
      </c>
      <c r="H2" s="101" t="s">
        <v>9</v>
      </c>
      <c r="I2" s="101" t="s">
        <v>10</v>
      </c>
      <c r="J2" s="101" t="s">
        <v>11</v>
      </c>
      <c r="K2" s="101" t="s">
        <v>12</v>
      </c>
      <c r="L2" s="101" t="s">
        <v>13</v>
      </c>
      <c r="M2" s="101" t="s">
        <v>14</v>
      </c>
      <c r="N2" s="101" t="s">
        <v>15</v>
      </c>
      <c r="O2" s="101" t="s">
        <v>16</v>
      </c>
      <c r="P2" s="101" t="s">
        <v>17</v>
      </c>
      <c r="Q2" s="101" t="s">
        <v>18</v>
      </c>
      <c r="R2" s="101" t="s">
        <v>19</v>
      </c>
      <c r="S2" s="101" t="s">
        <v>20</v>
      </c>
      <c r="T2" s="101" t="s">
        <v>21</v>
      </c>
      <c r="U2" s="101" t="s">
        <v>22</v>
      </c>
      <c r="V2" s="100" t="s">
        <v>23</v>
      </c>
      <c r="W2" s="100" t="s">
        <v>24</v>
      </c>
    </row>
    <row r="3" spans="2:23" ht="31.5">
      <c r="B3" s="17" t="s">
        <v>25</v>
      </c>
      <c r="C3" s="18" t="s">
        <v>26</v>
      </c>
      <c r="D3" s="19">
        <v>2016170010001</v>
      </c>
      <c r="E3" s="20" t="s">
        <v>27</v>
      </c>
      <c r="F3" s="18" t="s">
        <v>28</v>
      </c>
      <c r="G3" s="21">
        <v>100000000</v>
      </c>
      <c r="H3" s="21">
        <v>0</v>
      </c>
      <c r="I3" s="22">
        <v>0</v>
      </c>
      <c r="J3" s="22">
        <v>0</v>
      </c>
      <c r="K3" s="22">
        <v>0</v>
      </c>
      <c r="L3" s="23">
        <v>351862000</v>
      </c>
      <c r="M3" s="24">
        <v>0</v>
      </c>
      <c r="N3" s="24">
        <v>0</v>
      </c>
      <c r="O3" s="24">
        <v>0</v>
      </c>
      <c r="P3" s="22">
        <v>0</v>
      </c>
      <c r="Q3" s="24">
        <v>0</v>
      </c>
      <c r="R3" s="24">
        <v>0</v>
      </c>
      <c r="S3" s="22">
        <v>0</v>
      </c>
      <c r="T3" s="22">
        <v>0</v>
      </c>
      <c r="U3" s="21">
        <v>100000000</v>
      </c>
      <c r="V3" s="25">
        <f>SUM(G3:U3)</f>
        <v>551862000</v>
      </c>
      <c r="W3" s="20" t="str">
        <f>+'[1]Listados'!G3</f>
        <v>SECRETARÍA DE EDUCACIÓN</v>
      </c>
    </row>
    <row r="4" spans="2:23" ht="31.5">
      <c r="B4" s="27" t="s">
        <v>29</v>
      </c>
      <c r="C4" s="28" t="s">
        <v>30</v>
      </c>
      <c r="D4" s="19">
        <v>2016170010002</v>
      </c>
      <c r="E4" s="20" t="s">
        <v>31</v>
      </c>
      <c r="F4" s="28" t="s">
        <v>32</v>
      </c>
      <c r="G4" s="24">
        <v>0</v>
      </c>
      <c r="H4" s="24">
        <v>0</v>
      </c>
      <c r="I4" s="24">
        <v>0</v>
      </c>
      <c r="J4" s="24">
        <v>0</v>
      </c>
      <c r="K4" s="24">
        <v>0</v>
      </c>
      <c r="L4" s="24">
        <v>0</v>
      </c>
      <c r="M4" s="24">
        <v>0</v>
      </c>
      <c r="N4" s="24">
        <v>0</v>
      </c>
      <c r="O4" s="24">
        <v>0</v>
      </c>
      <c r="P4" s="24">
        <v>0</v>
      </c>
      <c r="Q4" s="24">
        <v>0</v>
      </c>
      <c r="R4" s="24">
        <v>0</v>
      </c>
      <c r="S4" s="24">
        <v>0</v>
      </c>
      <c r="T4" s="24">
        <v>0</v>
      </c>
      <c r="U4" s="21">
        <v>1580000000</v>
      </c>
      <c r="V4" s="25">
        <f aca="true" t="shared" si="0" ref="V4:V67">SUM(G4:U4)</f>
        <v>1580000000</v>
      </c>
      <c r="W4" s="20" t="s">
        <v>33</v>
      </c>
    </row>
    <row r="5" spans="2:23" ht="63">
      <c r="B5" s="27" t="s">
        <v>29</v>
      </c>
      <c r="C5" s="28" t="s">
        <v>30</v>
      </c>
      <c r="D5" s="19">
        <v>2016170010003</v>
      </c>
      <c r="E5" s="20" t="s">
        <v>34</v>
      </c>
      <c r="F5" s="28" t="s">
        <v>35</v>
      </c>
      <c r="G5" s="21">
        <v>20000000</v>
      </c>
      <c r="H5" s="24">
        <v>0</v>
      </c>
      <c r="I5" s="24">
        <v>0</v>
      </c>
      <c r="J5" s="24">
        <v>0</v>
      </c>
      <c r="K5" s="24">
        <v>0</v>
      </c>
      <c r="L5" s="24">
        <v>0</v>
      </c>
      <c r="M5" s="24">
        <v>0</v>
      </c>
      <c r="N5" s="24">
        <v>0</v>
      </c>
      <c r="O5" s="24">
        <v>0</v>
      </c>
      <c r="P5" s="24">
        <v>0</v>
      </c>
      <c r="Q5" s="24">
        <v>0</v>
      </c>
      <c r="R5" s="24">
        <v>0</v>
      </c>
      <c r="S5" s="24">
        <v>0</v>
      </c>
      <c r="T5" s="24">
        <v>0</v>
      </c>
      <c r="U5" s="21">
        <v>100000000</v>
      </c>
      <c r="V5" s="25">
        <f t="shared" si="0"/>
        <v>120000000</v>
      </c>
      <c r="W5" s="20" t="s">
        <v>33</v>
      </c>
    </row>
    <row r="6" spans="2:23" ht="31.5">
      <c r="B6" s="27" t="s">
        <v>29</v>
      </c>
      <c r="C6" s="28" t="s">
        <v>30</v>
      </c>
      <c r="D6" s="19">
        <v>2016170010004</v>
      </c>
      <c r="E6" s="20" t="s">
        <v>36</v>
      </c>
      <c r="F6" s="28" t="s">
        <v>37</v>
      </c>
      <c r="G6" s="30">
        <v>25000000</v>
      </c>
      <c r="H6" s="24">
        <v>0</v>
      </c>
      <c r="I6" s="24">
        <v>0</v>
      </c>
      <c r="J6" s="24">
        <v>0</v>
      </c>
      <c r="K6" s="24">
        <v>0</v>
      </c>
      <c r="L6" s="24">
        <v>0</v>
      </c>
      <c r="M6" s="24">
        <v>0</v>
      </c>
      <c r="N6" s="24">
        <v>0</v>
      </c>
      <c r="O6" s="24">
        <v>0</v>
      </c>
      <c r="P6" s="24">
        <v>0</v>
      </c>
      <c r="Q6" s="24">
        <v>0</v>
      </c>
      <c r="R6" s="24">
        <v>0</v>
      </c>
      <c r="S6" s="24">
        <v>0</v>
      </c>
      <c r="T6" s="24">
        <v>0</v>
      </c>
      <c r="U6" s="24">
        <v>100000000</v>
      </c>
      <c r="V6" s="25">
        <f t="shared" si="0"/>
        <v>125000000</v>
      </c>
      <c r="W6" s="20" t="s">
        <v>33</v>
      </c>
    </row>
    <row r="7" spans="2:23" ht="63">
      <c r="B7" s="27" t="s">
        <v>29</v>
      </c>
      <c r="C7" s="28" t="s">
        <v>30</v>
      </c>
      <c r="D7" s="19">
        <v>2016170010005</v>
      </c>
      <c r="E7" s="20" t="s">
        <v>38</v>
      </c>
      <c r="F7" s="28" t="s">
        <v>39</v>
      </c>
      <c r="G7" s="24">
        <v>0</v>
      </c>
      <c r="H7" s="24">
        <v>0</v>
      </c>
      <c r="I7" s="24">
        <v>0</v>
      </c>
      <c r="J7" s="24">
        <v>0</v>
      </c>
      <c r="K7" s="24">
        <v>0</v>
      </c>
      <c r="L7" s="24">
        <v>3226884000</v>
      </c>
      <c r="M7" s="24">
        <v>0</v>
      </c>
      <c r="N7" s="24">
        <v>0</v>
      </c>
      <c r="O7" s="24">
        <v>0</v>
      </c>
      <c r="P7" s="24">
        <v>0</v>
      </c>
      <c r="Q7" s="24">
        <v>0</v>
      </c>
      <c r="R7" s="24">
        <v>0</v>
      </c>
      <c r="S7" s="24">
        <v>0</v>
      </c>
      <c r="T7" s="24">
        <v>0</v>
      </c>
      <c r="U7" s="21">
        <v>300000000</v>
      </c>
      <c r="V7" s="25">
        <f t="shared" si="0"/>
        <v>3526884000</v>
      </c>
      <c r="W7" s="20" t="s">
        <v>33</v>
      </c>
    </row>
    <row r="8" spans="2:23" ht="31.5">
      <c r="B8" s="27" t="s">
        <v>29</v>
      </c>
      <c r="C8" s="28" t="s">
        <v>30</v>
      </c>
      <c r="D8" s="19">
        <v>2016170010010</v>
      </c>
      <c r="E8" s="20" t="s">
        <v>40</v>
      </c>
      <c r="F8" s="28" t="s">
        <v>41</v>
      </c>
      <c r="G8" s="30">
        <v>43000000</v>
      </c>
      <c r="H8" s="24">
        <v>0</v>
      </c>
      <c r="I8" s="24">
        <v>0</v>
      </c>
      <c r="J8" s="24">
        <v>0</v>
      </c>
      <c r="K8" s="24">
        <v>0</v>
      </c>
      <c r="L8" s="24">
        <v>0</v>
      </c>
      <c r="M8" s="24">
        <v>0</v>
      </c>
      <c r="N8" s="24">
        <v>0</v>
      </c>
      <c r="O8" s="24">
        <v>0</v>
      </c>
      <c r="P8" s="24">
        <v>0</v>
      </c>
      <c r="Q8" s="24">
        <v>0</v>
      </c>
      <c r="R8" s="24">
        <v>0</v>
      </c>
      <c r="S8" s="24">
        <v>0</v>
      </c>
      <c r="T8" s="24">
        <v>0</v>
      </c>
      <c r="U8" s="21">
        <v>100000000</v>
      </c>
      <c r="V8" s="31">
        <f t="shared" si="0"/>
        <v>143000000</v>
      </c>
      <c r="W8" s="20" t="s">
        <v>33</v>
      </c>
    </row>
    <row r="9" spans="2:23" ht="31.5">
      <c r="B9" s="32" t="s">
        <v>42</v>
      </c>
      <c r="C9" s="28" t="s">
        <v>43</v>
      </c>
      <c r="D9" s="33">
        <v>2016170010006</v>
      </c>
      <c r="E9" s="34" t="s">
        <v>44</v>
      </c>
      <c r="F9" s="28" t="s">
        <v>45</v>
      </c>
      <c r="G9" s="30">
        <v>42811342</v>
      </c>
      <c r="H9" s="30">
        <v>557166000</v>
      </c>
      <c r="I9" s="24">
        <v>0</v>
      </c>
      <c r="J9" s="24">
        <v>0</v>
      </c>
      <c r="K9" s="24">
        <v>0</v>
      </c>
      <c r="L9" s="30"/>
      <c r="M9" s="24">
        <v>0</v>
      </c>
      <c r="N9" s="24">
        <v>0</v>
      </c>
      <c r="O9" s="24">
        <v>0</v>
      </c>
      <c r="P9" s="24">
        <v>0</v>
      </c>
      <c r="Q9" s="24">
        <v>0</v>
      </c>
      <c r="R9" s="24">
        <v>0</v>
      </c>
      <c r="S9" s="24">
        <v>0</v>
      </c>
      <c r="T9" s="24">
        <v>0</v>
      </c>
      <c r="U9" s="30">
        <v>9157929884</v>
      </c>
      <c r="V9" s="31">
        <f t="shared" si="0"/>
        <v>9757907226</v>
      </c>
      <c r="W9" s="34" t="str">
        <f>+'[1]Listados'!G8</f>
        <v>SECRETARÍA DE EDUCACIÓN</v>
      </c>
    </row>
    <row r="10" spans="2:23" ht="47.25">
      <c r="B10" s="32" t="s">
        <v>42</v>
      </c>
      <c r="C10" s="28" t="s">
        <v>43</v>
      </c>
      <c r="D10" s="33">
        <v>2016170010007</v>
      </c>
      <c r="E10" s="34" t="s">
        <v>46</v>
      </c>
      <c r="F10" s="28" t="s">
        <v>47</v>
      </c>
      <c r="G10" s="30">
        <v>984000000</v>
      </c>
      <c r="H10" s="30">
        <v>0</v>
      </c>
      <c r="I10" s="24">
        <v>0</v>
      </c>
      <c r="J10" s="24">
        <v>0</v>
      </c>
      <c r="K10" s="24">
        <v>0</v>
      </c>
      <c r="L10" s="35">
        <v>1997380641</v>
      </c>
      <c r="M10" s="24">
        <v>0</v>
      </c>
      <c r="N10" s="24">
        <v>0</v>
      </c>
      <c r="O10" s="24">
        <v>0</v>
      </c>
      <c r="P10" s="24">
        <v>0</v>
      </c>
      <c r="Q10" s="24">
        <v>0</v>
      </c>
      <c r="R10" s="24">
        <v>0</v>
      </c>
      <c r="S10" s="24">
        <v>0</v>
      </c>
      <c r="T10" s="24">
        <v>0</v>
      </c>
      <c r="U10" s="30">
        <v>1500000000</v>
      </c>
      <c r="V10" s="31">
        <f t="shared" si="0"/>
        <v>4481380641</v>
      </c>
      <c r="W10" s="34" t="str">
        <f>+'[1]Listados'!G10</f>
        <v>SECRETARÍA DE EDUCACIÓN</v>
      </c>
    </row>
    <row r="11" spans="2:23" ht="31.5">
      <c r="B11" s="32" t="s">
        <v>42</v>
      </c>
      <c r="C11" s="28" t="s">
        <v>43</v>
      </c>
      <c r="D11" s="33">
        <v>2016170010008</v>
      </c>
      <c r="E11" s="34" t="s">
        <v>48</v>
      </c>
      <c r="F11" s="28" t="s">
        <v>49</v>
      </c>
      <c r="G11" s="30">
        <v>51000000</v>
      </c>
      <c r="H11" s="30">
        <v>0</v>
      </c>
      <c r="I11" s="24">
        <v>0</v>
      </c>
      <c r="J11" s="24">
        <v>0</v>
      </c>
      <c r="K11" s="24">
        <v>0</v>
      </c>
      <c r="L11" s="35">
        <v>571410000</v>
      </c>
      <c r="M11" s="24">
        <v>0</v>
      </c>
      <c r="N11" s="24">
        <v>0</v>
      </c>
      <c r="O11" s="24">
        <v>0</v>
      </c>
      <c r="P11" s="24">
        <v>0</v>
      </c>
      <c r="Q11" s="24">
        <v>0</v>
      </c>
      <c r="R11" s="24">
        <v>0</v>
      </c>
      <c r="S11" s="24">
        <v>0</v>
      </c>
      <c r="T11" s="24">
        <v>0</v>
      </c>
      <c r="U11" s="30">
        <v>1000000000</v>
      </c>
      <c r="V11" s="31">
        <f t="shared" si="0"/>
        <v>1622410000</v>
      </c>
      <c r="W11" s="34" t="str">
        <f>+'[1]Listados'!G13</f>
        <v>SECRETARÍA DE EDUCACIÓN</v>
      </c>
    </row>
    <row r="12" spans="2:23" ht="63">
      <c r="B12" s="32" t="s">
        <v>42</v>
      </c>
      <c r="C12" s="28" t="s">
        <v>43</v>
      </c>
      <c r="D12" s="33">
        <v>2016170010009</v>
      </c>
      <c r="E12" s="34" t="s">
        <v>50</v>
      </c>
      <c r="F12" s="28" t="s">
        <v>51</v>
      </c>
      <c r="G12" s="30">
        <v>946018925</v>
      </c>
      <c r="H12" s="30">
        <v>0</v>
      </c>
      <c r="I12" s="24">
        <v>0</v>
      </c>
      <c r="J12" s="24">
        <v>0</v>
      </c>
      <c r="K12" s="24">
        <v>0</v>
      </c>
      <c r="L12" s="35">
        <v>155613018359</v>
      </c>
      <c r="M12" s="24">
        <v>0</v>
      </c>
      <c r="N12" s="24">
        <v>0</v>
      </c>
      <c r="O12" s="24">
        <v>0</v>
      </c>
      <c r="P12" s="24">
        <v>0</v>
      </c>
      <c r="Q12" s="24">
        <v>0</v>
      </c>
      <c r="R12" s="24">
        <v>0</v>
      </c>
      <c r="S12" s="24">
        <v>0</v>
      </c>
      <c r="T12" s="24">
        <v>0</v>
      </c>
      <c r="U12" s="30">
        <v>1220000000</v>
      </c>
      <c r="V12" s="31">
        <f t="shared" si="0"/>
        <v>157779037284</v>
      </c>
      <c r="W12" s="34" t="str">
        <f>+'[1]Listados'!G15</f>
        <v>SECRETARÍA DE EDUCACIÓN</v>
      </c>
    </row>
    <row r="13" spans="2:23" ht="31.5">
      <c r="B13" s="32" t="s">
        <v>42</v>
      </c>
      <c r="C13" s="28" t="s">
        <v>43</v>
      </c>
      <c r="D13" s="33">
        <v>2016170010011</v>
      </c>
      <c r="E13" s="34" t="s">
        <v>52</v>
      </c>
      <c r="F13" s="28" t="s">
        <v>53</v>
      </c>
      <c r="G13" s="30">
        <v>52374000</v>
      </c>
      <c r="H13" s="30">
        <v>0</v>
      </c>
      <c r="I13" s="24">
        <v>0</v>
      </c>
      <c r="J13" s="24">
        <v>0</v>
      </c>
      <c r="K13" s="24">
        <v>0</v>
      </c>
      <c r="L13" s="35">
        <v>0</v>
      </c>
      <c r="M13" s="24">
        <v>0</v>
      </c>
      <c r="N13" s="24">
        <v>0</v>
      </c>
      <c r="O13" s="24">
        <v>0</v>
      </c>
      <c r="P13" s="24">
        <v>0</v>
      </c>
      <c r="Q13" s="24">
        <v>0</v>
      </c>
      <c r="R13" s="24">
        <v>0</v>
      </c>
      <c r="S13" s="24">
        <v>0</v>
      </c>
      <c r="T13" s="24">
        <v>0</v>
      </c>
      <c r="U13" s="24">
        <v>0</v>
      </c>
      <c r="V13" s="31">
        <f t="shared" si="0"/>
        <v>52374000</v>
      </c>
      <c r="W13" s="34" t="s">
        <v>33</v>
      </c>
    </row>
    <row r="14" spans="2:23" ht="47.25">
      <c r="B14" s="32" t="s">
        <v>42</v>
      </c>
      <c r="C14" s="28" t="s">
        <v>43</v>
      </c>
      <c r="D14" s="33">
        <v>2016170010013</v>
      </c>
      <c r="E14" s="34" t="s">
        <v>54</v>
      </c>
      <c r="F14" s="28" t="s">
        <v>55</v>
      </c>
      <c r="G14" s="30">
        <v>500000000</v>
      </c>
      <c r="H14" s="30">
        <v>0</v>
      </c>
      <c r="I14" s="24">
        <v>0</v>
      </c>
      <c r="J14" s="24">
        <v>0</v>
      </c>
      <c r="K14" s="24">
        <v>0</v>
      </c>
      <c r="L14" s="35">
        <v>0</v>
      </c>
      <c r="M14" s="24">
        <v>0</v>
      </c>
      <c r="N14" s="24">
        <v>0</v>
      </c>
      <c r="O14" s="24">
        <v>0</v>
      </c>
      <c r="P14" s="24">
        <v>0</v>
      </c>
      <c r="Q14" s="24">
        <v>0</v>
      </c>
      <c r="R14" s="24">
        <v>0</v>
      </c>
      <c r="S14" s="24">
        <v>0</v>
      </c>
      <c r="T14" s="24">
        <v>0</v>
      </c>
      <c r="U14" s="30">
        <v>30519102000</v>
      </c>
      <c r="V14" s="31">
        <f t="shared" si="0"/>
        <v>31019102000</v>
      </c>
      <c r="W14" s="34" t="str">
        <f>+'[1]Listados'!G11</f>
        <v>SECRETARÍA DE EDUCACIÓN</v>
      </c>
    </row>
    <row r="15" spans="2:23" ht="31.5">
      <c r="B15" s="32" t="s">
        <v>56</v>
      </c>
      <c r="C15" s="28" t="s">
        <v>57</v>
      </c>
      <c r="D15" s="33">
        <v>2016170010014</v>
      </c>
      <c r="E15" s="34" t="s">
        <v>58</v>
      </c>
      <c r="F15" s="28" t="s">
        <v>59</v>
      </c>
      <c r="G15" s="30">
        <v>50000000</v>
      </c>
      <c r="H15" s="30">
        <v>0</v>
      </c>
      <c r="I15" s="24">
        <v>0</v>
      </c>
      <c r="J15" s="24">
        <v>0</v>
      </c>
      <c r="K15" s="24">
        <v>0</v>
      </c>
      <c r="L15" s="35">
        <v>0</v>
      </c>
      <c r="M15" s="24">
        <v>0</v>
      </c>
      <c r="N15" s="24">
        <v>0</v>
      </c>
      <c r="O15" s="24">
        <v>0</v>
      </c>
      <c r="P15" s="24">
        <v>0</v>
      </c>
      <c r="Q15" s="24">
        <v>0</v>
      </c>
      <c r="R15" s="24">
        <v>0</v>
      </c>
      <c r="S15" s="24">
        <v>0</v>
      </c>
      <c r="T15" s="24">
        <v>0</v>
      </c>
      <c r="U15" s="30">
        <v>943000000</v>
      </c>
      <c r="V15" s="31">
        <f>SUM(G15:U15)</f>
        <v>993000000</v>
      </c>
      <c r="W15" s="34" t="s">
        <v>33</v>
      </c>
    </row>
    <row r="16" spans="2:23" ht="31.5">
      <c r="B16" s="27" t="s">
        <v>60</v>
      </c>
      <c r="C16" s="28" t="s">
        <v>61</v>
      </c>
      <c r="D16" s="36">
        <v>2016170010015</v>
      </c>
      <c r="E16" s="34" t="s">
        <v>62</v>
      </c>
      <c r="F16" s="28" t="s">
        <v>63</v>
      </c>
      <c r="G16" s="24">
        <v>505000000</v>
      </c>
      <c r="H16" s="24">
        <v>0</v>
      </c>
      <c r="I16" s="24">
        <v>0</v>
      </c>
      <c r="J16" s="24">
        <v>0</v>
      </c>
      <c r="K16" s="24">
        <v>0</v>
      </c>
      <c r="L16" s="24"/>
      <c r="M16" s="24">
        <v>0</v>
      </c>
      <c r="N16" s="24">
        <v>0</v>
      </c>
      <c r="O16" s="24">
        <v>0</v>
      </c>
      <c r="P16" s="24">
        <v>0</v>
      </c>
      <c r="Q16" s="24">
        <v>0</v>
      </c>
      <c r="R16" s="24">
        <v>0</v>
      </c>
      <c r="S16" s="24">
        <v>0</v>
      </c>
      <c r="T16" s="24">
        <v>0</v>
      </c>
      <c r="U16" s="24">
        <v>1270832700</v>
      </c>
      <c r="V16" s="31">
        <f t="shared" si="0"/>
        <v>1775832700</v>
      </c>
      <c r="W16" s="34" t="str">
        <f>+'[1]Listados'!G17</f>
        <v>SECRETARÍA DE DESARROLLO SOCIAL</v>
      </c>
    </row>
    <row r="17" spans="2:23" ht="47.25">
      <c r="B17" s="27" t="s">
        <v>60</v>
      </c>
      <c r="C17" s="28" t="s">
        <v>61</v>
      </c>
      <c r="D17" s="36">
        <v>2016170010016</v>
      </c>
      <c r="E17" s="34" t="s">
        <v>64</v>
      </c>
      <c r="F17" s="28" t="s">
        <v>65</v>
      </c>
      <c r="G17" s="24">
        <v>0</v>
      </c>
      <c r="H17" s="24">
        <v>0</v>
      </c>
      <c r="I17" s="24">
        <v>0</v>
      </c>
      <c r="J17" s="24">
        <v>0</v>
      </c>
      <c r="K17" s="24">
        <v>0</v>
      </c>
      <c r="L17" s="24">
        <v>0</v>
      </c>
      <c r="M17" s="24">
        <v>0</v>
      </c>
      <c r="N17" s="24">
        <v>0</v>
      </c>
      <c r="O17" s="24">
        <v>0</v>
      </c>
      <c r="P17" s="24">
        <v>0</v>
      </c>
      <c r="Q17" s="24">
        <v>0</v>
      </c>
      <c r="R17" s="24">
        <v>0</v>
      </c>
      <c r="S17" s="24">
        <v>0</v>
      </c>
      <c r="T17" s="24">
        <v>0</v>
      </c>
      <c r="U17" s="24">
        <v>2965276300</v>
      </c>
      <c r="V17" s="31">
        <f t="shared" si="0"/>
        <v>2965276300</v>
      </c>
      <c r="W17" s="34" t="str">
        <f>+'[1]Listados'!G18</f>
        <v>SECRETARÍA DE DESARROLLO SOCIAL</v>
      </c>
    </row>
    <row r="18" spans="2:23" ht="63">
      <c r="B18" s="27" t="s">
        <v>60</v>
      </c>
      <c r="C18" s="28" t="s">
        <v>61</v>
      </c>
      <c r="D18" s="36">
        <v>2016170010017</v>
      </c>
      <c r="E18" s="34" t="s">
        <v>66</v>
      </c>
      <c r="F18" s="28" t="s">
        <v>67</v>
      </c>
      <c r="G18" s="24">
        <v>85000000</v>
      </c>
      <c r="H18" s="24">
        <v>0</v>
      </c>
      <c r="I18" s="24">
        <v>0</v>
      </c>
      <c r="J18" s="24">
        <v>0</v>
      </c>
      <c r="K18" s="24">
        <v>0</v>
      </c>
      <c r="L18" s="24">
        <v>0</v>
      </c>
      <c r="M18" s="24">
        <v>0</v>
      </c>
      <c r="N18" s="24">
        <v>0</v>
      </c>
      <c r="O18" s="24">
        <v>0</v>
      </c>
      <c r="P18" s="24">
        <v>0</v>
      </c>
      <c r="Q18" s="24">
        <v>0</v>
      </c>
      <c r="R18" s="24">
        <v>0</v>
      </c>
      <c r="S18" s="24">
        <v>0</v>
      </c>
      <c r="T18" s="24">
        <v>0</v>
      </c>
      <c r="U18" s="24">
        <v>0</v>
      </c>
      <c r="V18" s="31">
        <f t="shared" si="0"/>
        <v>85000000</v>
      </c>
      <c r="W18" s="34" t="str">
        <f>+'[1]Listados'!G19</f>
        <v>SECRETARÍA DE DESARROLLO SOCIAL</v>
      </c>
    </row>
    <row r="19" spans="2:23" ht="31.5">
      <c r="B19" s="27" t="s">
        <v>68</v>
      </c>
      <c r="C19" s="28" t="s">
        <v>69</v>
      </c>
      <c r="D19" s="36">
        <v>2016170010018</v>
      </c>
      <c r="E19" s="34" t="s">
        <v>70</v>
      </c>
      <c r="F19" s="28" t="s">
        <v>71</v>
      </c>
      <c r="G19" s="24">
        <v>30000000</v>
      </c>
      <c r="H19" s="24">
        <v>0</v>
      </c>
      <c r="I19" s="24">
        <v>0</v>
      </c>
      <c r="J19" s="24">
        <v>0</v>
      </c>
      <c r="K19" s="24">
        <v>0</v>
      </c>
      <c r="L19" s="24">
        <v>0</v>
      </c>
      <c r="M19" s="24">
        <v>0</v>
      </c>
      <c r="N19" s="24">
        <v>0</v>
      </c>
      <c r="O19" s="24">
        <v>0</v>
      </c>
      <c r="P19" s="24">
        <v>0</v>
      </c>
      <c r="Q19" s="24">
        <v>0</v>
      </c>
      <c r="R19" s="24">
        <v>0</v>
      </c>
      <c r="S19" s="24">
        <v>0</v>
      </c>
      <c r="T19" s="24">
        <v>0</v>
      </c>
      <c r="U19" s="24">
        <v>0</v>
      </c>
      <c r="V19" s="31">
        <f t="shared" si="0"/>
        <v>30000000</v>
      </c>
      <c r="W19" s="34" t="str">
        <f>+'[1]Listados'!G20</f>
        <v>SECRETARÍA DE DESARROLLO SOCIAL</v>
      </c>
    </row>
    <row r="20" spans="2:23" ht="31.5">
      <c r="B20" s="27" t="s">
        <v>72</v>
      </c>
      <c r="C20" s="28" t="s">
        <v>73</v>
      </c>
      <c r="D20" s="36">
        <v>2016170010019</v>
      </c>
      <c r="E20" s="34" t="s">
        <v>74</v>
      </c>
      <c r="F20" s="28" t="s">
        <v>75</v>
      </c>
      <c r="G20" s="24">
        <v>50000000</v>
      </c>
      <c r="H20" s="24">
        <v>0</v>
      </c>
      <c r="I20" s="24">
        <v>0</v>
      </c>
      <c r="J20" s="24">
        <v>0</v>
      </c>
      <c r="K20" s="24">
        <v>0</v>
      </c>
      <c r="L20" s="24">
        <v>0</v>
      </c>
      <c r="M20" s="24">
        <v>0</v>
      </c>
      <c r="N20" s="24">
        <v>0</v>
      </c>
      <c r="O20" s="24">
        <v>0</v>
      </c>
      <c r="P20" s="24">
        <v>0</v>
      </c>
      <c r="Q20" s="24">
        <v>0</v>
      </c>
      <c r="R20" s="24">
        <v>0</v>
      </c>
      <c r="S20" s="24">
        <v>0</v>
      </c>
      <c r="T20" s="24">
        <v>0</v>
      </c>
      <c r="U20" s="24">
        <v>0</v>
      </c>
      <c r="V20" s="31">
        <f t="shared" si="0"/>
        <v>50000000</v>
      </c>
      <c r="W20" s="34" t="str">
        <f>+'[1]Listados'!G21</f>
        <v>SECRETARÍA DE LA MUJER</v>
      </c>
    </row>
    <row r="21" spans="2:23" ht="31.5">
      <c r="B21" s="27" t="s">
        <v>76</v>
      </c>
      <c r="C21" s="28" t="s">
        <v>77</v>
      </c>
      <c r="D21" s="36">
        <v>2016170010020</v>
      </c>
      <c r="E21" s="34" t="s">
        <v>78</v>
      </c>
      <c r="F21" s="28" t="s">
        <v>79</v>
      </c>
      <c r="G21" s="24">
        <v>1089754255</v>
      </c>
      <c r="H21" s="24">
        <v>0</v>
      </c>
      <c r="I21" s="24">
        <v>0</v>
      </c>
      <c r="J21" s="24">
        <v>0</v>
      </c>
      <c r="K21" s="24">
        <v>0</v>
      </c>
      <c r="L21" s="24">
        <v>0</v>
      </c>
      <c r="M21" s="24">
        <v>0</v>
      </c>
      <c r="N21" s="24">
        <v>0</v>
      </c>
      <c r="O21" s="24">
        <v>0</v>
      </c>
      <c r="P21" s="24">
        <v>0</v>
      </c>
      <c r="Q21" s="24">
        <v>0</v>
      </c>
      <c r="R21" s="24">
        <v>0</v>
      </c>
      <c r="S21" s="24">
        <v>0</v>
      </c>
      <c r="T21" s="24">
        <v>0</v>
      </c>
      <c r="U21" s="24">
        <v>0</v>
      </c>
      <c r="V21" s="31">
        <f t="shared" si="0"/>
        <v>1089754255</v>
      </c>
      <c r="W21" s="34" t="str">
        <f>+'[1]Listados'!G22</f>
        <v>SECRETARÍA DE DESARROLLO SOCIAL</v>
      </c>
    </row>
    <row r="22" spans="2:23" ht="31.5">
      <c r="B22" s="27" t="s">
        <v>76</v>
      </c>
      <c r="C22" s="28" t="s">
        <v>77</v>
      </c>
      <c r="D22" s="36">
        <v>2016170010021</v>
      </c>
      <c r="E22" s="34" t="s">
        <v>80</v>
      </c>
      <c r="F22" s="28" t="s">
        <v>81</v>
      </c>
      <c r="G22" s="24">
        <v>120000000</v>
      </c>
      <c r="H22" s="24">
        <v>0</v>
      </c>
      <c r="I22" s="24">
        <v>0</v>
      </c>
      <c r="J22" s="24">
        <v>0</v>
      </c>
      <c r="K22" s="24">
        <v>0</v>
      </c>
      <c r="L22" s="24">
        <v>0</v>
      </c>
      <c r="M22" s="24">
        <v>0</v>
      </c>
      <c r="N22" s="24">
        <v>0</v>
      </c>
      <c r="O22" s="24">
        <v>0</v>
      </c>
      <c r="P22" s="24">
        <v>0</v>
      </c>
      <c r="Q22" s="24">
        <v>0</v>
      </c>
      <c r="R22" s="24">
        <v>0</v>
      </c>
      <c r="S22" s="24">
        <v>0</v>
      </c>
      <c r="T22" s="24">
        <v>0</v>
      </c>
      <c r="U22" s="24">
        <v>0</v>
      </c>
      <c r="V22" s="31">
        <f t="shared" si="0"/>
        <v>120000000</v>
      </c>
      <c r="W22" s="34" t="str">
        <f>+'[1]Listados'!G23</f>
        <v>SECRETARÍA DE DESARROLLO SOCIAL</v>
      </c>
    </row>
    <row r="23" spans="2:23" ht="47.25">
      <c r="B23" s="27" t="s">
        <v>104</v>
      </c>
      <c r="C23" s="28" t="s">
        <v>105</v>
      </c>
      <c r="D23" s="36">
        <v>2016170010027</v>
      </c>
      <c r="E23" s="34" t="s">
        <v>106</v>
      </c>
      <c r="F23" s="34" t="s">
        <v>107</v>
      </c>
      <c r="G23" s="24">
        <v>50000000</v>
      </c>
      <c r="H23" s="24">
        <v>0</v>
      </c>
      <c r="I23" s="24">
        <v>0</v>
      </c>
      <c r="J23" s="24">
        <v>0</v>
      </c>
      <c r="K23" s="24">
        <v>0</v>
      </c>
      <c r="L23" s="24">
        <v>0</v>
      </c>
      <c r="M23" s="24">
        <v>0</v>
      </c>
      <c r="N23" s="24">
        <v>0</v>
      </c>
      <c r="O23" s="24">
        <v>0</v>
      </c>
      <c r="P23" s="24">
        <v>0</v>
      </c>
      <c r="Q23" s="24">
        <v>0</v>
      </c>
      <c r="R23" s="24">
        <v>0</v>
      </c>
      <c r="S23" s="24">
        <v>0</v>
      </c>
      <c r="T23" s="24">
        <v>0</v>
      </c>
      <c r="U23" s="24">
        <v>0</v>
      </c>
      <c r="V23" s="31">
        <f t="shared" si="0"/>
        <v>50000000</v>
      </c>
      <c r="W23" s="34" t="str">
        <f>+'[1]Listados'!G23</f>
        <v>SECRETARÍA DE DESARROLLO SOCIAL</v>
      </c>
    </row>
    <row r="24" spans="2:23" ht="63">
      <c r="B24" s="27" t="s">
        <v>108</v>
      </c>
      <c r="C24" s="28" t="s">
        <v>109</v>
      </c>
      <c r="D24" s="36">
        <v>2016170010029</v>
      </c>
      <c r="E24" s="34" t="s">
        <v>110</v>
      </c>
      <c r="F24" s="34" t="s">
        <v>111</v>
      </c>
      <c r="G24" s="30">
        <v>600000000</v>
      </c>
      <c r="H24" s="24">
        <v>0</v>
      </c>
      <c r="I24" s="24">
        <v>0</v>
      </c>
      <c r="J24" s="24">
        <v>0</v>
      </c>
      <c r="K24" s="24">
        <v>0</v>
      </c>
      <c r="L24" s="24">
        <v>0</v>
      </c>
      <c r="M24" s="24">
        <v>0</v>
      </c>
      <c r="N24" s="24">
        <v>0</v>
      </c>
      <c r="O24" s="24">
        <v>0</v>
      </c>
      <c r="P24" s="24">
        <v>0</v>
      </c>
      <c r="Q24" s="24">
        <v>0</v>
      </c>
      <c r="R24" s="24">
        <v>0</v>
      </c>
      <c r="S24" s="24">
        <v>0</v>
      </c>
      <c r="T24" s="24">
        <v>0</v>
      </c>
      <c r="U24" s="30">
        <v>500000000</v>
      </c>
      <c r="V24" s="31">
        <f t="shared" si="0"/>
        <v>1100000000</v>
      </c>
      <c r="W24" s="34" t="s">
        <v>93</v>
      </c>
    </row>
    <row r="25" spans="2:23" ht="63">
      <c r="B25" s="27" t="s">
        <v>108</v>
      </c>
      <c r="C25" s="28" t="s">
        <v>109</v>
      </c>
      <c r="D25" s="36">
        <v>2016170010029</v>
      </c>
      <c r="E25" s="34" t="s">
        <v>110</v>
      </c>
      <c r="F25" s="34" t="s">
        <v>111</v>
      </c>
      <c r="G25" s="30">
        <v>75571426</v>
      </c>
      <c r="H25" s="24">
        <v>0</v>
      </c>
      <c r="I25" s="24">
        <v>0</v>
      </c>
      <c r="J25" s="24">
        <v>0</v>
      </c>
      <c r="K25" s="24">
        <v>0</v>
      </c>
      <c r="L25" s="24">
        <v>0</v>
      </c>
      <c r="M25" s="24">
        <v>0</v>
      </c>
      <c r="N25" s="24">
        <v>0</v>
      </c>
      <c r="O25" s="24">
        <v>0</v>
      </c>
      <c r="P25" s="24">
        <v>0</v>
      </c>
      <c r="Q25" s="24">
        <v>0</v>
      </c>
      <c r="R25" s="24">
        <v>0</v>
      </c>
      <c r="S25" s="24">
        <v>0</v>
      </c>
      <c r="T25" s="24">
        <v>0</v>
      </c>
      <c r="U25" s="24">
        <v>0</v>
      </c>
      <c r="V25" s="31">
        <f t="shared" si="0"/>
        <v>75571426</v>
      </c>
      <c r="W25" s="34" t="s">
        <v>93</v>
      </c>
    </row>
    <row r="26" spans="2:23" ht="63">
      <c r="B26" s="27" t="s">
        <v>112</v>
      </c>
      <c r="C26" s="28" t="s">
        <v>113</v>
      </c>
      <c r="D26" s="36">
        <v>2016170010030</v>
      </c>
      <c r="E26" s="34" t="s">
        <v>114</v>
      </c>
      <c r="F26" s="34" t="s">
        <v>115</v>
      </c>
      <c r="G26" s="24">
        <v>292960000</v>
      </c>
      <c r="H26" s="24">
        <v>0</v>
      </c>
      <c r="I26" s="24">
        <v>0</v>
      </c>
      <c r="J26" s="24">
        <v>0</v>
      </c>
      <c r="K26" s="24">
        <v>0</v>
      </c>
      <c r="L26" s="24">
        <v>0</v>
      </c>
      <c r="M26" s="24">
        <v>0</v>
      </c>
      <c r="N26" s="24">
        <v>0</v>
      </c>
      <c r="O26" s="24">
        <v>0</v>
      </c>
      <c r="P26" s="24">
        <v>0</v>
      </c>
      <c r="Q26" s="24">
        <v>0</v>
      </c>
      <c r="R26" s="24">
        <v>0</v>
      </c>
      <c r="S26" s="24">
        <v>0</v>
      </c>
      <c r="T26" s="24">
        <v>0</v>
      </c>
      <c r="U26" s="24">
        <v>0</v>
      </c>
      <c r="V26" s="31">
        <f t="shared" si="0"/>
        <v>292960000</v>
      </c>
      <c r="W26" s="34" t="s">
        <v>93</v>
      </c>
    </row>
    <row r="27" spans="2:23" ht="63">
      <c r="B27" s="27" t="s">
        <v>116</v>
      </c>
      <c r="C27" s="28" t="s">
        <v>117</v>
      </c>
      <c r="D27" s="36">
        <v>2016170010031</v>
      </c>
      <c r="E27" s="34" t="s">
        <v>118</v>
      </c>
      <c r="F27" s="34" t="s">
        <v>119</v>
      </c>
      <c r="G27" s="24">
        <v>100000000</v>
      </c>
      <c r="H27" s="24">
        <v>0</v>
      </c>
      <c r="I27" s="24">
        <v>0</v>
      </c>
      <c r="J27" s="24">
        <v>0</v>
      </c>
      <c r="K27" s="24">
        <v>0</v>
      </c>
      <c r="L27" s="24">
        <v>0</v>
      </c>
      <c r="M27" s="24">
        <v>0</v>
      </c>
      <c r="N27" s="24">
        <v>0</v>
      </c>
      <c r="O27" s="24">
        <v>0</v>
      </c>
      <c r="P27" s="24">
        <v>0</v>
      </c>
      <c r="Q27" s="24">
        <v>0</v>
      </c>
      <c r="R27" s="24">
        <v>0</v>
      </c>
      <c r="S27" s="24">
        <v>0</v>
      </c>
      <c r="T27" s="24">
        <v>0</v>
      </c>
      <c r="U27" s="24">
        <v>0</v>
      </c>
      <c r="V27" s="31">
        <f t="shared" si="0"/>
        <v>100000000</v>
      </c>
      <c r="W27" s="34" t="s">
        <v>120</v>
      </c>
    </row>
    <row r="28" spans="2:23" ht="47.25">
      <c r="B28" s="27" t="s">
        <v>121</v>
      </c>
      <c r="C28" s="28" t="s">
        <v>122</v>
      </c>
      <c r="D28" s="36">
        <v>2016170010032</v>
      </c>
      <c r="E28" s="34" t="s">
        <v>123</v>
      </c>
      <c r="F28" s="34" t="s">
        <v>124</v>
      </c>
      <c r="G28" s="24">
        <v>275253886</v>
      </c>
      <c r="H28" s="24">
        <v>0</v>
      </c>
      <c r="I28" s="24">
        <v>0</v>
      </c>
      <c r="J28" s="24">
        <v>0</v>
      </c>
      <c r="K28" s="24">
        <v>0</v>
      </c>
      <c r="L28" s="24">
        <v>0</v>
      </c>
      <c r="M28" s="24">
        <v>0</v>
      </c>
      <c r="N28" s="24">
        <v>0</v>
      </c>
      <c r="O28" s="24">
        <v>0</v>
      </c>
      <c r="P28" s="24">
        <v>0</v>
      </c>
      <c r="Q28" s="24">
        <v>0</v>
      </c>
      <c r="R28" s="24">
        <v>0</v>
      </c>
      <c r="S28" s="24">
        <v>0</v>
      </c>
      <c r="T28" s="24">
        <v>0</v>
      </c>
      <c r="U28" s="24">
        <v>0</v>
      </c>
      <c r="V28" s="31">
        <f t="shared" si="0"/>
        <v>275253886</v>
      </c>
      <c r="W28" s="34" t="s">
        <v>120</v>
      </c>
    </row>
    <row r="29" spans="2:23" ht="31.5">
      <c r="B29" s="27" t="s">
        <v>125</v>
      </c>
      <c r="C29" s="28" t="s">
        <v>126</v>
      </c>
      <c r="D29" s="33">
        <v>2016170010034</v>
      </c>
      <c r="E29" s="34" t="s">
        <v>127</v>
      </c>
      <c r="F29" s="39" t="s">
        <v>128</v>
      </c>
      <c r="G29" s="30">
        <v>800000000</v>
      </c>
      <c r="H29" s="24">
        <v>0</v>
      </c>
      <c r="I29" s="24">
        <v>0</v>
      </c>
      <c r="J29" s="24">
        <v>0</v>
      </c>
      <c r="K29" s="30">
        <v>400000000</v>
      </c>
      <c r="L29" s="24">
        <v>0</v>
      </c>
      <c r="M29" s="24">
        <v>0</v>
      </c>
      <c r="N29" s="24">
        <v>0</v>
      </c>
      <c r="O29" s="24">
        <v>0</v>
      </c>
      <c r="P29" s="24">
        <v>0</v>
      </c>
      <c r="Q29" s="24">
        <v>0</v>
      </c>
      <c r="R29" s="24">
        <v>0</v>
      </c>
      <c r="S29" s="24">
        <v>0</v>
      </c>
      <c r="T29" s="24">
        <v>0</v>
      </c>
      <c r="U29" s="24">
        <v>0</v>
      </c>
      <c r="V29" s="31">
        <f t="shared" si="0"/>
        <v>1200000000</v>
      </c>
      <c r="W29" s="34" t="str">
        <f>+'[1]Listados'!G25</f>
        <v>SECRETARÍA DE LAS TIC Y COMPETITIVIDAD</v>
      </c>
    </row>
    <row r="30" spans="2:23" ht="31.5">
      <c r="B30" s="27" t="s">
        <v>125</v>
      </c>
      <c r="C30" s="28" t="s">
        <v>126</v>
      </c>
      <c r="D30" s="33">
        <v>2016170010034</v>
      </c>
      <c r="E30" s="34" t="s">
        <v>127</v>
      </c>
      <c r="F30" s="39" t="s">
        <v>128</v>
      </c>
      <c r="G30" s="30">
        <v>260000000</v>
      </c>
      <c r="H30" s="24">
        <v>0</v>
      </c>
      <c r="I30" s="24">
        <v>0</v>
      </c>
      <c r="J30" s="24">
        <v>0</v>
      </c>
      <c r="K30" s="30">
        <v>200000000</v>
      </c>
      <c r="L30" s="24">
        <v>0</v>
      </c>
      <c r="M30" s="24">
        <v>0</v>
      </c>
      <c r="N30" s="24">
        <v>0</v>
      </c>
      <c r="O30" s="24">
        <v>0</v>
      </c>
      <c r="P30" s="24">
        <v>0</v>
      </c>
      <c r="Q30" s="24">
        <v>0</v>
      </c>
      <c r="R30" s="24">
        <v>0</v>
      </c>
      <c r="S30" s="24">
        <v>0</v>
      </c>
      <c r="T30" s="24">
        <v>0</v>
      </c>
      <c r="U30" s="24">
        <v>0</v>
      </c>
      <c r="V30" s="31">
        <f t="shared" si="0"/>
        <v>460000000</v>
      </c>
      <c r="W30" s="34" t="str">
        <f>+'[1]Listados'!G26</f>
        <v>SECRETARÍA DE DESARROLLO SOCIAL</v>
      </c>
    </row>
    <row r="31" spans="2:23" ht="31.5">
      <c r="B31" s="27" t="s">
        <v>125</v>
      </c>
      <c r="C31" s="28" t="s">
        <v>126</v>
      </c>
      <c r="D31" s="33">
        <v>2016170010034</v>
      </c>
      <c r="E31" s="34" t="s">
        <v>127</v>
      </c>
      <c r="F31" s="39" t="s">
        <v>128</v>
      </c>
      <c r="G31" s="30">
        <v>190000000</v>
      </c>
      <c r="H31" s="24">
        <v>0</v>
      </c>
      <c r="I31" s="24">
        <v>0</v>
      </c>
      <c r="J31" s="24">
        <v>0</v>
      </c>
      <c r="K31" s="30">
        <v>200000000</v>
      </c>
      <c r="L31" s="24">
        <v>0</v>
      </c>
      <c r="M31" s="24">
        <v>0</v>
      </c>
      <c r="N31" s="24">
        <v>0</v>
      </c>
      <c r="O31" s="24">
        <v>0</v>
      </c>
      <c r="P31" s="24">
        <v>0</v>
      </c>
      <c r="Q31" s="24">
        <v>0</v>
      </c>
      <c r="R31" s="24">
        <v>0</v>
      </c>
      <c r="S31" s="24">
        <v>0</v>
      </c>
      <c r="T31" s="24">
        <v>0</v>
      </c>
      <c r="U31" s="30">
        <v>219876805</v>
      </c>
      <c r="V31" s="31">
        <f t="shared" si="0"/>
        <v>609876805</v>
      </c>
      <c r="W31" s="34" t="str">
        <f>+'[1]Listados'!G27</f>
        <v>SECRETARÍA DE DESARROLLO SOCIAL</v>
      </c>
    </row>
    <row r="32" spans="2:23" ht="31.5">
      <c r="B32" s="27" t="s">
        <v>125</v>
      </c>
      <c r="C32" s="28" t="s">
        <v>126</v>
      </c>
      <c r="D32" s="33">
        <v>2016170010034</v>
      </c>
      <c r="E32" s="34" t="s">
        <v>127</v>
      </c>
      <c r="F32" s="39" t="s">
        <v>128</v>
      </c>
      <c r="G32" s="30">
        <v>132000000</v>
      </c>
      <c r="H32" s="24">
        <v>0</v>
      </c>
      <c r="I32" s="24">
        <v>0</v>
      </c>
      <c r="J32" s="24">
        <v>0</v>
      </c>
      <c r="K32" s="30">
        <v>150000000</v>
      </c>
      <c r="L32" s="24">
        <v>0</v>
      </c>
      <c r="M32" s="24">
        <v>0</v>
      </c>
      <c r="N32" s="24">
        <v>0</v>
      </c>
      <c r="O32" s="24">
        <v>0</v>
      </c>
      <c r="P32" s="24">
        <v>0</v>
      </c>
      <c r="Q32" s="24">
        <v>0</v>
      </c>
      <c r="R32" s="24">
        <v>0</v>
      </c>
      <c r="S32" s="24">
        <v>0</v>
      </c>
      <c r="T32" s="24">
        <v>0</v>
      </c>
      <c r="U32" s="24">
        <v>0</v>
      </c>
      <c r="V32" s="31">
        <f t="shared" si="0"/>
        <v>282000000</v>
      </c>
      <c r="W32" s="34" t="str">
        <f>+'[1]Listados'!G28</f>
        <v>SECRETARÍA DE DESARROLLO SOCIAL</v>
      </c>
    </row>
    <row r="33" spans="2:23" ht="31.5">
      <c r="B33" s="27" t="s">
        <v>125</v>
      </c>
      <c r="C33" s="28" t="s">
        <v>126</v>
      </c>
      <c r="D33" s="33">
        <v>2016170010034</v>
      </c>
      <c r="E33" s="34" t="s">
        <v>127</v>
      </c>
      <c r="F33" s="39" t="s">
        <v>128</v>
      </c>
      <c r="G33" s="30">
        <v>30000000</v>
      </c>
      <c r="H33" s="24">
        <v>0</v>
      </c>
      <c r="I33" s="24">
        <v>0</v>
      </c>
      <c r="J33" s="24">
        <v>0</v>
      </c>
      <c r="K33" s="30">
        <v>38314000</v>
      </c>
      <c r="L33" s="24">
        <v>0</v>
      </c>
      <c r="M33" s="24">
        <v>0</v>
      </c>
      <c r="N33" s="24">
        <v>0</v>
      </c>
      <c r="O33" s="24">
        <v>0</v>
      </c>
      <c r="P33" s="24">
        <v>0</v>
      </c>
      <c r="Q33" s="24">
        <v>0</v>
      </c>
      <c r="R33" s="24">
        <v>0</v>
      </c>
      <c r="S33" s="24">
        <v>0</v>
      </c>
      <c r="T33" s="24">
        <v>0</v>
      </c>
      <c r="U33" s="24">
        <v>0</v>
      </c>
      <c r="V33" s="31">
        <f t="shared" si="0"/>
        <v>68314000</v>
      </c>
      <c r="W33" s="34" t="str">
        <f>+'[1]Listados'!G29</f>
        <v>SECRETARÍA DE GOBIERNO</v>
      </c>
    </row>
    <row r="34" spans="2:23" ht="47.25">
      <c r="B34" s="27" t="s">
        <v>129</v>
      </c>
      <c r="C34" s="28" t="s">
        <v>130</v>
      </c>
      <c r="D34" s="33">
        <v>2016170010035</v>
      </c>
      <c r="E34" s="34" t="s">
        <v>131</v>
      </c>
      <c r="F34" s="39" t="s">
        <v>132</v>
      </c>
      <c r="G34" s="30">
        <v>414000000</v>
      </c>
      <c r="H34" s="24">
        <v>0</v>
      </c>
      <c r="I34" s="24">
        <v>0</v>
      </c>
      <c r="J34" s="24">
        <v>0</v>
      </c>
      <c r="K34" s="24">
        <v>0</v>
      </c>
      <c r="L34" s="24">
        <v>0</v>
      </c>
      <c r="M34" s="24">
        <v>0</v>
      </c>
      <c r="N34" s="24">
        <v>0</v>
      </c>
      <c r="O34" s="24">
        <v>0</v>
      </c>
      <c r="P34" s="24">
        <v>0</v>
      </c>
      <c r="Q34" s="24">
        <v>0</v>
      </c>
      <c r="R34" s="24">
        <v>0</v>
      </c>
      <c r="S34" s="24">
        <v>0</v>
      </c>
      <c r="T34" s="30">
        <v>2500000000</v>
      </c>
      <c r="U34" s="24">
        <v>0</v>
      </c>
      <c r="V34" s="31">
        <f t="shared" si="0"/>
        <v>2914000000</v>
      </c>
      <c r="W34" s="34" t="str">
        <f>+'[1]Listados'!G28</f>
        <v>SECRETARÍA DE DESARROLLO SOCIAL</v>
      </c>
    </row>
    <row r="35" spans="2:23" ht="47.25">
      <c r="B35" s="27" t="s">
        <v>129</v>
      </c>
      <c r="C35" s="28" t="s">
        <v>130</v>
      </c>
      <c r="D35" s="33">
        <v>2016170010035</v>
      </c>
      <c r="E35" s="34" t="s">
        <v>131</v>
      </c>
      <c r="F35" s="39" t="s">
        <v>132</v>
      </c>
      <c r="G35" s="30">
        <v>819063688</v>
      </c>
      <c r="H35" s="24">
        <v>0</v>
      </c>
      <c r="I35" s="24">
        <v>0</v>
      </c>
      <c r="J35" s="24">
        <v>0</v>
      </c>
      <c r="K35" s="24">
        <v>0</v>
      </c>
      <c r="L35" s="24">
        <v>0</v>
      </c>
      <c r="M35" s="24">
        <v>0</v>
      </c>
      <c r="N35" s="24">
        <v>0</v>
      </c>
      <c r="O35" s="24">
        <v>0</v>
      </c>
      <c r="P35" s="24">
        <v>0</v>
      </c>
      <c r="Q35" s="24">
        <v>0</v>
      </c>
      <c r="R35" s="24">
        <v>0</v>
      </c>
      <c r="S35" s="24">
        <v>0</v>
      </c>
      <c r="T35" s="24">
        <v>0</v>
      </c>
      <c r="U35" s="30">
        <v>896471000</v>
      </c>
      <c r="V35" s="31">
        <f t="shared" si="0"/>
        <v>1715534688</v>
      </c>
      <c r="W35" s="34" t="str">
        <f>+'[1]Listados'!G29</f>
        <v>SECRETARÍA DE GOBIERNO</v>
      </c>
    </row>
    <row r="36" spans="2:23" ht="31.5">
      <c r="B36" s="27" t="s">
        <v>168</v>
      </c>
      <c r="C36" s="28" t="s">
        <v>169</v>
      </c>
      <c r="D36" s="36">
        <v>2016170010048</v>
      </c>
      <c r="E36" s="34" t="s">
        <v>170</v>
      </c>
      <c r="F36" s="34" t="s">
        <v>171</v>
      </c>
      <c r="G36" s="24">
        <v>39000000</v>
      </c>
      <c r="H36" s="24">
        <v>0</v>
      </c>
      <c r="I36" s="24">
        <v>0</v>
      </c>
      <c r="J36" s="24">
        <v>0</v>
      </c>
      <c r="K36" s="24">
        <v>0</v>
      </c>
      <c r="L36" s="24">
        <v>0</v>
      </c>
      <c r="M36" s="24">
        <v>0</v>
      </c>
      <c r="N36" s="24">
        <v>0</v>
      </c>
      <c r="O36" s="24">
        <v>0</v>
      </c>
      <c r="P36" s="24">
        <v>113000000</v>
      </c>
      <c r="Q36" s="24">
        <v>0</v>
      </c>
      <c r="R36" s="24">
        <v>0</v>
      </c>
      <c r="S36" s="24">
        <v>0</v>
      </c>
      <c r="T36" s="24">
        <v>0</v>
      </c>
      <c r="U36" s="24">
        <v>0</v>
      </c>
      <c r="V36" s="31">
        <f t="shared" si="0"/>
        <v>152000000</v>
      </c>
      <c r="W36" s="34" t="s">
        <v>172</v>
      </c>
    </row>
    <row r="37" spans="2:23" ht="31.5">
      <c r="B37" s="27" t="s">
        <v>168</v>
      </c>
      <c r="C37" s="28" t="s">
        <v>169</v>
      </c>
      <c r="D37" s="36">
        <v>2016170010048</v>
      </c>
      <c r="E37" s="34" t="s">
        <v>170</v>
      </c>
      <c r="F37" s="34" t="s">
        <v>171</v>
      </c>
      <c r="G37" s="24">
        <v>35000000</v>
      </c>
      <c r="H37" s="24">
        <v>0</v>
      </c>
      <c r="I37" s="24">
        <v>0</v>
      </c>
      <c r="J37" s="24">
        <v>0</v>
      </c>
      <c r="K37" s="24">
        <v>0</v>
      </c>
      <c r="L37" s="24">
        <v>0</v>
      </c>
      <c r="M37" s="24">
        <v>0</v>
      </c>
      <c r="N37" s="24">
        <v>0</v>
      </c>
      <c r="O37" s="24">
        <v>0</v>
      </c>
      <c r="P37" s="24">
        <v>42833000</v>
      </c>
      <c r="Q37" s="24">
        <v>0</v>
      </c>
      <c r="R37" s="24">
        <v>0</v>
      </c>
      <c r="S37" s="24">
        <v>0</v>
      </c>
      <c r="T37" s="24">
        <v>0</v>
      </c>
      <c r="U37" s="24">
        <v>0</v>
      </c>
      <c r="V37" s="31">
        <f t="shared" si="0"/>
        <v>77833000</v>
      </c>
      <c r="W37" s="34" t="str">
        <f>+'[1]Listados'!G29</f>
        <v>SECRETARÍA DE GOBIERNO</v>
      </c>
    </row>
    <row r="38" spans="2:23" ht="47.25">
      <c r="B38" s="32" t="s">
        <v>173</v>
      </c>
      <c r="C38" s="28" t="s">
        <v>174</v>
      </c>
      <c r="D38" s="33">
        <v>2016170010049</v>
      </c>
      <c r="E38" s="34" t="s">
        <v>175</v>
      </c>
      <c r="F38" s="34" t="s">
        <v>176</v>
      </c>
      <c r="G38" s="30">
        <v>0</v>
      </c>
      <c r="H38" s="24">
        <v>0</v>
      </c>
      <c r="I38" s="24">
        <v>0</v>
      </c>
      <c r="J38" s="24">
        <v>0</v>
      </c>
      <c r="K38" s="24">
        <v>0</v>
      </c>
      <c r="L38" s="24">
        <v>0</v>
      </c>
      <c r="M38" s="24">
        <v>0</v>
      </c>
      <c r="N38" s="24">
        <v>0</v>
      </c>
      <c r="O38" s="24">
        <v>0</v>
      </c>
      <c r="P38" s="30">
        <v>99000000</v>
      </c>
      <c r="Q38" s="24">
        <v>0</v>
      </c>
      <c r="R38" s="24">
        <v>0</v>
      </c>
      <c r="S38" s="24">
        <v>0</v>
      </c>
      <c r="T38" s="24">
        <v>0</v>
      </c>
      <c r="U38" s="30">
        <v>0</v>
      </c>
      <c r="V38" s="31">
        <f t="shared" si="0"/>
        <v>99000000</v>
      </c>
      <c r="W38" s="34" t="s">
        <v>172</v>
      </c>
    </row>
    <row r="39" spans="2:23" ht="47.25">
      <c r="B39" s="32" t="s">
        <v>173</v>
      </c>
      <c r="C39" s="28" t="s">
        <v>174</v>
      </c>
      <c r="D39" s="33">
        <v>2016170010049</v>
      </c>
      <c r="E39" s="34" t="s">
        <v>175</v>
      </c>
      <c r="F39" s="34" t="s">
        <v>176</v>
      </c>
      <c r="G39" s="30">
        <v>229556000</v>
      </c>
      <c r="H39" s="24">
        <v>0</v>
      </c>
      <c r="I39" s="24">
        <v>0</v>
      </c>
      <c r="J39" s="24">
        <v>0</v>
      </c>
      <c r="K39" s="24">
        <v>0</v>
      </c>
      <c r="L39" s="24">
        <v>0</v>
      </c>
      <c r="M39" s="24">
        <v>0</v>
      </c>
      <c r="N39" s="24">
        <v>0</v>
      </c>
      <c r="O39" s="24">
        <v>0</v>
      </c>
      <c r="P39" s="30">
        <v>12000000</v>
      </c>
      <c r="Q39" s="24">
        <v>0</v>
      </c>
      <c r="R39" s="24">
        <v>0</v>
      </c>
      <c r="S39" s="24">
        <v>0</v>
      </c>
      <c r="T39" s="24">
        <v>0</v>
      </c>
      <c r="U39" s="24">
        <v>0</v>
      </c>
      <c r="V39" s="31">
        <f t="shared" si="0"/>
        <v>241556000</v>
      </c>
      <c r="W39" s="34" t="str">
        <f>+'[1]Listados'!G30</f>
        <v>SECRETARÍA DE LA MUJER</v>
      </c>
    </row>
    <row r="40" spans="2:23" ht="47.25">
      <c r="B40" s="32" t="s">
        <v>177</v>
      </c>
      <c r="C40" s="28" t="s">
        <v>178</v>
      </c>
      <c r="D40" s="33">
        <v>2016170010050</v>
      </c>
      <c r="E40" s="34" t="s">
        <v>179</v>
      </c>
      <c r="F40" s="34" t="s">
        <v>180</v>
      </c>
      <c r="G40" s="30"/>
      <c r="H40" s="24">
        <v>0</v>
      </c>
      <c r="I40" s="24">
        <v>0</v>
      </c>
      <c r="J40" s="24">
        <v>0</v>
      </c>
      <c r="K40" s="24">
        <v>0</v>
      </c>
      <c r="L40" s="24">
        <v>0</v>
      </c>
      <c r="M40" s="24">
        <v>0</v>
      </c>
      <c r="N40" s="24">
        <v>0</v>
      </c>
      <c r="O40" s="24">
        <v>0</v>
      </c>
      <c r="P40" s="30">
        <v>66000000</v>
      </c>
      <c r="Q40" s="24">
        <v>0</v>
      </c>
      <c r="R40" s="24">
        <v>0</v>
      </c>
      <c r="S40" s="24">
        <v>0</v>
      </c>
      <c r="T40" s="24">
        <v>0</v>
      </c>
      <c r="U40" s="24">
        <v>0</v>
      </c>
      <c r="V40" s="31">
        <f t="shared" si="0"/>
        <v>66000000</v>
      </c>
      <c r="W40" s="34" t="s">
        <v>172</v>
      </c>
    </row>
    <row r="41" spans="2:23" ht="47.25">
      <c r="B41" s="32" t="s">
        <v>177</v>
      </c>
      <c r="C41" s="28" t="s">
        <v>178</v>
      </c>
      <c r="D41" s="33">
        <v>2016170010050</v>
      </c>
      <c r="E41" s="34" t="s">
        <v>179</v>
      </c>
      <c r="F41" s="34" t="s">
        <v>180</v>
      </c>
      <c r="G41" s="30">
        <v>100000000</v>
      </c>
      <c r="H41" s="24">
        <v>0</v>
      </c>
      <c r="I41" s="24">
        <v>0</v>
      </c>
      <c r="J41" s="24">
        <v>0</v>
      </c>
      <c r="K41" s="24">
        <v>0</v>
      </c>
      <c r="L41" s="24">
        <v>0</v>
      </c>
      <c r="M41" s="24">
        <v>0</v>
      </c>
      <c r="N41" s="24">
        <v>0</v>
      </c>
      <c r="O41" s="24">
        <v>0</v>
      </c>
      <c r="P41" s="30"/>
      <c r="Q41" s="24">
        <v>0</v>
      </c>
      <c r="R41" s="24">
        <v>0</v>
      </c>
      <c r="S41" s="24">
        <v>0</v>
      </c>
      <c r="T41" s="24">
        <v>0</v>
      </c>
      <c r="U41" s="24">
        <v>0</v>
      </c>
      <c r="V41" s="31">
        <f t="shared" si="0"/>
        <v>100000000</v>
      </c>
      <c r="W41" s="34" t="s">
        <v>172</v>
      </c>
    </row>
    <row r="42" spans="2:23" ht="47.25">
      <c r="B42" s="32" t="s">
        <v>177</v>
      </c>
      <c r="C42" s="28" t="s">
        <v>178</v>
      </c>
      <c r="D42" s="33">
        <v>2016170010050</v>
      </c>
      <c r="E42" s="34" t="s">
        <v>179</v>
      </c>
      <c r="F42" s="34" t="s">
        <v>180</v>
      </c>
      <c r="G42" s="24">
        <v>0</v>
      </c>
      <c r="H42" s="24">
        <v>0</v>
      </c>
      <c r="I42" s="24">
        <v>0</v>
      </c>
      <c r="J42" s="24">
        <v>0</v>
      </c>
      <c r="K42" s="24">
        <v>0</v>
      </c>
      <c r="L42" s="24">
        <v>0</v>
      </c>
      <c r="M42" s="24">
        <v>0</v>
      </c>
      <c r="N42" s="24">
        <v>0</v>
      </c>
      <c r="O42" s="24">
        <v>0</v>
      </c>
      <c r="P42" s="30">
        <v>8000000</v>
      </c>
      <c r="Q42" s="24">
        <v>0</v>
      </c>
      <c r="R42" s="24">
        <v>0</v>
      </c>
      <c r="S42" s="24">
        <v>0</v>
      </c>
      <c r="T42" s="24">
        <v>0</v>
      </c>
      <c r="U42" s="24">
        <v>0</v>
      </c>
      <c r="V42" s="31">
        <f t="shared" si="0"/>
        <v>8000000</v>
      </c>
      <c r="W42" s="34" t="s">
        <v>172</v>
      </c>
    </row>
    <row r="43" spans="2:23" ht="47.25">
      <c r="B43" s="32" t="s">
        <v>177</v>
      </c>
      <c r="C43" s="28" t="s">
        <v>178</v>
      </c>
      <c r="D43" s="33">
        <v>2016170010050</v>
      </c>
      <c r="E43" s="34" t="s">
        <v>179</v>
      </c>
      <c r="F43" s="34" t="s">
        <v>180</v>
      </c>
      <c r="G43" s="30">
        <v>90000000</v>
      </c>
      <c r="H43" s="24">
        <v>0</v>
      </c>
      <c r="I43" s="24">
        <v>0</v>
      </c>
      <c r="J43" s="24">
        <v>0</v>
      </c>
      <c r="K43" s="24">
        <v>0</v>
      </c>
      <c r="L43" s="24">
        <v>0</v>
      </c>
      <c r="M43" s="24">
        <v>0</v>
      </c>
      <c r="N43" s="24">
        <v>0</v>
      </c>
      <c r="O43" s="24">
        <v>0</v>
      </c>
      <c r="P43" s="30"/>
      <c r="Q43" s="24">
        <v>0</v>
      </c>
      <c r="R43" s="24">
        <v>0</v>
      </c>
      <c r="S43" s="24">
        <v>0</v>
      </c>
      <c r="T43" s="24">
        <v>0</v>
      </c>
      <c r="U43" s="24">
        <v>0</v>
      </c>
      <c r="V43" s="31">
        <f t="shared" si="0"/>
        <v>90000000</v>
      </c>
      <c r="W43" s="34" t="s">
        <v>172</v>
      </c>
    </row>
    <row r="44" spans="2:23" ht="47.25">
      <c r="B44" s="27" t="s">
        <v>177</v>
      </c>
      <c r="C44" s="28" t="s">
        <v>178</v>
      </c>
      <c r="D44" s="36">
        <v>2016170010050</v>
      </c>
      <c r="E44" s="34" t="s">
        <v>179</v>
      </c>
      <c r="F44" s="28" t="s">
        <v>180</v>
      </c>
      <c r="G44" s="24">
        <v>70000000</v>
      </c>
      <c r="H44" s="24">
        <v>0</v>
      </c>
      <c r="I44" s="24">
        <v>0</v>
      </c>
      <c r="J44" s="24">
        <v>0</v>
      </c>
      <c r="K44" s="24">
        <v>0</v>
      </c>
      <c r="L44" s="24">
        <v>0</v>
      </c>
      <c r="M44" s="24">
        <v>0</v>
      </c>
      <c r="N44" s="24">
        <v>0</v>
      </c>
      <c r="O44" s="24">
        <v>0</v>
      </c>
      <c r="P44" s="24">
        <v>165600000</v>
      </c>
      <c r="Q44" s="24">
        <v>0</v>
      </c>
      <c r="R44" s="24">
        <v>0</v>
      </c>
      <c r="S44" s="24">
        <v>0</v>
      </c>
      <c r="T44" s="24">
        <v>0</v>
      </c>
      <c r="U44" s="24">
        <v>0</v>
      </c>
      <c r="V44" s="31">
        <f t="shared" si="0"/>
        <v>235600000</v>
      </c>
      <c r="W44" s="34" t="str">
        <f>+'[1]Listados'!G31</f>
        <v>SECRETARÍA DE GOBIERNO</v>
      </c>
    </row>
    <row r="45" spans="2:23" ht="47.25">
      <c r="B45" s="27" t="s">
        <v>181</v>
      </c>
      <c r="C45" s="28" t="s">
        <v>182</v>
      </c>
      <c r="D45" s="36">
        <v>2016170010051</v>
      </c>
      <c r="E45" s="34" t="s">
        <v>183</v>
      </c>
      <c r="F45" s="28" t="s">
        <v>184</v>
      </c>
      <c r="G45" s="24">
        <v>60000000</v>
      </c>
      <c r="H45" s="24">
        <v>0</v>
      </c>
      <c r="I45" s="24">
        <v>0</v>
      </c>
      <c r="J45" s="24">
        <v>0</v>
      </c>
      <c r="K45" s="24">
        <v>0</v>
      </c>
      <c r="L45" s="24">
        <v>0</v>
      </c>
      <c r="M45" s="24">
        <v>0</v>
      </c>
      <c r="N45" s="24">
        <v>0</v>
      </c>
      <c r="O45" s="24">
        <v>0</v>
      </c>
      <c r="P45" s="24">
        <v>40500000</v>
      </c>
      <c r="Q45" s="24">
        <v>0</v>
      </c>
      <c r="R45" s="24">
        <v>0</v>
      </c>
      <c r="S45" s="24">
        <v>0</v>
      </c>
      <c r="T45" s="24">
        <v>0</v>
      </c>
      <c r="U45" s="24">
        <v>0</v>
      </c>
      <c r="V45" s="31">
        <f>SUM(G45:U45)</f>
        <v>100500000</v>
      </c>
      <c r="W45" s="34" t="s">
        <v>172</v>
      </c>
    </row>
    <row r="46" spans="2:23" ht="47.25">
      <c r="B46" s="27" t="s">
        <v>181</v>
      </c>
      <c r="C46" s="28" t="s">
        <v>182</v>
      </c>
      <c r="D46" s="36">
        <v>2016170010051</v>
      </c>
      <c r="E46" s="34" t="s">
        <v>183</v>
      </c>
      <c r="F46" s="28" t="s">
        <v>184</v>
      </c>
      <c r="G46" s="24">
        <v>108500000</v>
      </c>
      <c r="H46" s="24">
        <v>0</v>
      </c>
      <c r="I46" s="24">
        <v>0</v>
      </c>
      <c r="J46" s="24">
        <v>0</v>
      </c>
      <c r="K46" s="24">
        <v>0</v>
      </c>
      <c r="L46" s="24">
        <v>0</v>
      </c>
      <c r="M46" s="24">
        <v>0</v>
      </c>
      <c r="N46" s="24">
        <v>0</v>
      </c>
      <c r="O46" s="24">
        <v>0</v>
      </c>
      <c r="P46" s="24"/>
      <c r="Q46" s="24">
        <v>0</v>
      </c>
      <c r="R46" s="24">
        <v>0</v>
      </c>
      <c r="S46" s="24">
        <v>0</v>
      </c>
      <c r="T46" s="24">
        <v>0</v>
      </c>
      <c r="U46" s="24">
        <v>0</v>
      </c>
      <c r="V46" s="31">
        <f>SUM(G46:U46)</f>
        <v>108500000</v>
      </c>
      <c r="W46" s="34" t="str">
        <f>+'[1]Listados'!G30</f>
        <v>SECRETARÍA DE LA MUJER</v>
      </c>
    </row>
    <row r="47" spans="2:23" ht="47.25">
      <c r="B47" s="27" t="s">
        <v>181</v>
      </c>
      <c r="C47" s="28" t="s">
        <v>182</v>
      </c>
      <c r="D47" s="36">
        <v>2016170010051</v>
      </c>
      <c r="E47" s="34" t="s">
        <v>183</v>
      </c>
      <c r="F47" s="28" t="s">
        <v>184</v>
      </c>
      <c r="G47" s="24"/>
      <c r="H47" s="24">
        <v>0</v>
      </c>
      <c r="I47" s="24">
        <v>0</v>
      </c>
      <c r="J47" s="24">
        <v>0</v>
      </c>
      <c r="K47" s="24">
        <v>0</v>
      </c>
      <c r="L47" s="24">
        <v>0</v>
      </c>
      <c r="M47" s="24">
        <v>0</v>
      </c>
      <c r="N47" s="24">
        <v>0</v>
      </c>
      <c r="O47" s="24">
        <v>0</v>
      </c>
      <c r="P47" s="24">
        <v>186000000</v>
      </c>
      <c r="Q47" s="24">
        <v>0</v>
      </c>
      <c r="R47" s="24">
        <v>0</v>
      </c>
      <c r="S47" s="24">
        <v>0</v>
      </c>
      <c r="T47" s="24">
        <v>0</v>
      </c>
      <c r="U47" s="24">
        <v>0</v>
      </c>
      <c r="V47" s="31">
        <f>SUM(G47:U47)</f>
        <v>186000000</v>
      </c>
      <c r="W47" s="34" t="str">
        <f>+'[1]Listados'!G31</f>
        <v>SECRETARÍA DE GOBIERNO</v>
      </c>
    </row>
    <row r="48" spans="2:23" ht="47.25">
      <c r="B48" s="27" t="s">
        <v>181</v>
      </c>
      <c r="C48" s="28" t="s">
        <v>182</v>
      </c>
      <c r="D48" s="36">
        <v>2016170010051</v>
      </c>
      <c r="E48" s="34" t="s">
        <v>183</v>
      </c>
      <c r="F48" s="28" t="s">
        <v>184</v>
      </c>
      <c r="G48" s="24">
        <v>31500000</v>
      </c>
      <c r="H48" s="24">
        <v>0</v>
      </c>
      <c r="I48" s="24">
        <v>0</v>
      </c>
      <c r="J48" s="24">
        <v>0</v>
      </c>
      <c r="K48" s="24">
        <v>0</v>
      </c>
      <c r="L48" s="24">
        <v>0</v>
      </c>
      <c r="M48" s="24">
        <v>0</v>
      </c>
      <c r="N48" s="24">
        <v>0</v>
      </c>
      <c r="O48" s="24">
        <v>0</v>
      </c>
      <c r="P48" s="24"/>
      <c r="Q48" s="24">
        <v>0</v>
      </c>
      <c r="R48" s="24">
        <v>0</v>
      </c>
      <c r="S48" s="24">
        <v>0</v>
      </c>
      <c r="T48" s="24">
        <v>0</v>
      </c>
      <c r="U48" s="24">
        <v>0</v>
      </c>
      <c r="V48" s="31">
        <f>SUM(G48:U48)</f>
        <v>31500000</v>
      </c>
      <c r="W48" s="34" t="str">
        <f>+'[1]Listados'!G32</f>
        <v>SECRETARIA DEL DEPORTE</v>
      </c>
    </row>
    <row r="49" spans="2:23" ht="63">
      <c r="B49" s="27" t="s">
        <v>185</v>
      </c>
      <c r="C49" s="28" t="s">
        <v>186</v>
      </c>
      <c r="D49" s="36">
        <v>2016170010052</v>
      </c>
      <c r="E49" s="34" t="s">
        <v>187</v>
      </c>
      <c r="F49" s="28" t="s">
        <v>188</v>
      </c>
      <c r="G49" s="24">
        <v>0</v>
      </c>
      <c r="H49" s="24">
        <v>0</v>
      </c>
      <c r="I49" s="24">
        <v>0</v>
      </c>
      <c r="J49" s="24">
        <v>0</v>
      </c>
      <c r="K49" s="24">
        <v>0</v>
      </c>
      <c r="L49" s="24">
        <v>0</v>
      </c>
      <c r="M49" s="24">
        <v>0</v>
      </c>
      <c r="N49" s="24">
        <v>0</v>
      </c>
      <c r="O49" s="24">
        <v>0</v>
      </c>
      <c r="P49" s="24">
        <v>16500000</v>
      </c>
      <c r="Q49" s="24">
        <v>0</v>
      </c>
      <c r="R49" s="24">
        <v>0</v>
      </c>
      <c r="S49" s="24">
        <v>0</v>
      </c>
      <c r="T49" s="24">
        <v>0</v>
      </c>
      <c r="U49" s="24">
        <v>0</v>
      </c>
      <c r="V49" s="31">
        <f t="shared" si="0"/>
        <v>16500000</v>
      </c>
      <c r="W49" s="34" t="str">
        <f>+'[1]Listados'!G33</f>
        <v>SECRETARIA DEL DEPORTE</v>
      </c>
    </row>
    <row r="50" spans="2:23" ht="63">
      <c r="B50" s="27" t="s">
        <v>185</v>
      </c>
      <c r="C50" s="28" t="s">
        <v>186</v>
      </c>
      <c r="D50" s="36">
        <v>2016170010052</v>
      </c>
      <c r="E50" s="34" t="s">
        <v>187</v>
      </c>
      <c r="F50" s="28" t="s">
        <v>188</v>
      </c>
      <c r="G50" s="24">
        <v>150500000</v>
      </c>
      <c r="H50" s="24">
        <v>0</v>
      </c>
      <c r="I50" s="24">
        <v>0</v>
      </c>
      <c r="J50" s="24">
        <v>0</v>
      </c>
      <c r="K50" s="24">
        <v>0</v>
      </c>
      <c r="L50" s="24">
        <v>0</v>
      </c>
      <c r="M50" s="24">
        <v>0</v>
      </c>
      <c r="N50" s="24">
        <v>0</v>
      </c>
      <c r="O50" s="24">
        <v>0</v>
      </c>
      <c r="P50" s="24">
        <v>16500000</v>
      </c>
      <c r="Q50" s="24">
        <v>0</v>
      </c>
      <c r="R50" s="24">
        <v>0</v>
      </c>
      <c r="S50" s="24">
        <v>0</v>
      </c>
      <c r="T50" s="24">
        <v>0</v>
      </c>
      <c r="U50" s="24">
        <v>0</v>
      </c>
      <c r="V50" s="31">
        <f t="shared" si="0"/>
        <v>167000000</v>
      </c>
      <c r="W50" s="34" t="str">
        <f>+'[1]Listados'!G34</f>
        <v>SECRETARIA DEL DEPORTE</v>
      </c>
    </row>
    <row r="51" spans="2:23" ht="63">
      <c r="B51" s="27" t="s">
        <v>185</v>
      </c>
      <c r="C51" s="28" t="s">
        <v>186</v>
      </c>
      <c r="D51" s="36">
        <v>2016170010052</v>
      </c>
      <c r="E51" s="34" t="s">
        <v>187</v>
      </c>
      <c r="F51" s="28" t="s">
        <v>188</v>
      </c>
      <c r="G51" s="24">
        <v>0</v>
      </c>
      <c r="H51" s="24">
        <v>0</v>
      </c>
      <c r="I51" s="24">
        <v>0</v>
      </c>
      <c r="J51" s="24">
        <v>0</v>
      </c>
      <c r="K51" s="24">
        <v>0</v>
      </c>
      <c r="L51" s="24">
        <v>0</v>
      </c>
      <c r="M51" s="24">
        <v>0</v>
      </c>
      <c r="N51" s="24">
        <v>0</v>
      </c>
      <c r="O51" s="24">
        <v>0</v>
      </c>
      <c r="P51" s="24">
        <v>85000000</v>
      </c>
      <c r="Q51" s="24">
        <v>0</v>
      </c>
      <c r="R51" s="24">
        <v>0</v>
      </c>
      <c r="S51" s="24">
        <v>0</v>
      </c>
      <c r="T51" s="24">
        <v>0</v>
      </c>
      <c r="U51" s="24">
        <v>0</v>
      </c>
      <c r="V51" s="31">
        <f t="shared" si="0"/>
        <v>85000000</v>
      </c>
      <c r="W51" s="34" t="str">
        <f>+'[1]Listados'!G35</f>
        <v>SECRETARIA DEL DEPORTE</v>
      </c>
    </row>
    <row r="52" spans="2:23" ht="63">
      <c r="B52" s="27" t="s">
        <v>185</v>
      </c>
      <c r="C52" s="28" t="s">
        <v>186</v>
      </c>
      <c r="D52" s="36">
        <v>2016170010052</v>
      </c>
      <c r="E52" s="34" t="s">
        <v>187</v>
      </c>
      <c r="F52" s="28" t="s">
        <v>188</v>
      </c>
      <c r="G52" s="24">
        <v>0</v>
      </c>
      <c r="H52" s="24">
        <v>0</v>
      </c>
      <c r="I52" s="24">
        <v>0</v>
      </c>
      <c r="J52" s="24">
        <v>0</v>
      </c>
      <c r="K52" s="24">
        <v>0</v>
      </c>
      <c r="L52" s="24">
        <v>0</v>
      </c>
      <c r="M52" s="24">
        <v>0</v>
      </c>
      <c r="N52" s="24">
        <v>0</v>
      </c>
      <c r="O52" s="24">
        <v>0</v>
      </c>
      <c r="P52" s="24">
        <v>33000000</v>
      </c>
      <c r="Q52" s="24">
        <v>0</v>
      </c>
      <c r="R52" s="24">
        <v>0</v>
      </c>
      <c r="S52" s="24">
        <v>0</v>
      </c>
      <c r="T52" s="24">
        <v>0</v>
      </c>
      <c r="U52" s="24">
        <v>0</v>
      </c>
      <c r="V52" s="31">
        <f t="shared" si="0"/>
        <v>33000000</v>
      </c>
      <c r="W52" s="34" t="str">
        <f>+'[1]Listados'!G36</f>
        <v>SECRETARIA DEL DEPORTE</v>
      </c>
    </row>
    <row r="53" spans="2:23" ht="31.5">
      <c r="B53" s="27" t="s">
        <v>189</v>
      </c>
      <c r="C53" s="28" t="s">
        <v>190</v>
      </c>
      <c r="D53" s="36">
        <v>2016170010053</v>
      </c>
      <c r="E53" s="34" t="s">
        <v>191</v>
      </c>
      <c r="F53" s="28" t="s">
        <v>192</v>
      </c>
      <c r="G53" s="24">
        <v>0</v>
      </c>
      <c r="H53" s="24">
        <v>0</v>
      </c>
      <c r="I53" s="24">
        <v>0</v>
      </c>
      <c r="J53" s="24">
        <v>0</v>
      </c>
      <c r="K53" s="24">
        <v>0</v>
      </c>
      <c r="L53" s="24">
        <v>0</v>
      </c>
      <c r="M53" s="24">
        <v>0</v>
      </c>
      <c r="N53" s="24">
        <v>0</v>
      </c>
      <c r="O53" s="24">
        <v>0</v>
      </c>
      <c r="P53" s="24">
        <v>41000000</v>
      </c>
      <c r="Q53" s="24">
        <v>0</v>
      </c>
      <c r="R53" s="24">
        <v>0</v>
      </c>
      <c r="S53" s="24">
        <v>0</v>
      </c>
      <c r="T53" s="24">
        <v>0</v>
      </c>
      <c r="U53" s="24">
        <v>0</v>
      </c>
      <c r="V53" s="31">
        <f>SUM(G53:U53)</f>
        <v>41000000</v>
      </c>
      <c r="W53" s="34" t="s">
        <v>172</v>
      </c>
    </row>
    <row r="54" spans="2:23" ht="31.5">
      <c r="B54" s="27" t="s">
        <v>189</v>
      </c>
      <c r="C54" s="28" t="s">
        <v>190</v>
      </c>
      <c r="D54" s="36">
        <v>2016170010053</v>
      </c>
      <c r="E54" s="34" t="s">
        <v>191</v>
      </c>
      <c r="F54" s="28" t="s">
        <v>192</v>
      </c>
      <c r="G54" s="24">
        <v>24114900</v>
      </c>
      <c r="H54" s="24">
        <v>0</v>
      </c>
      <c r="I54" s="24">
        <v>0</v>
      </c>
      <c r="J54" s="24">
        <v>0</v>
      </c>
      <c r="K54" s="24">
        <v>0</v>
      </c>
      <c r="L54" s="24">
        <v>0</v>
      </c>
      <c r="M54" s="24">
        <v>0</v>
      </c>
      <c r="N54" s="24">
        <v>0</v>
      </c>
      <c r="O54" s="24">
        <v>0</v>
      </c>
      <c r="P54" s="24"/>
      <c r="Q54" s="24">
        <v>0</v>
      </c>
      <c r="R54" s="24">
        <v>0</v>
      </c>
      <c r="S54" s="24">
        <v>0</v>
      </c>
      <c r="T54" s="24">
        <v>0</v>
      </c>
      <c r="U54" s="24">
        <v>0</v>
      </c>
      <c r="V54" s="31">
        <f>SUM(G54:U54)</f>
        <v>24114900</v>
      </c>
      <c r="W54" s="34" t="str">
        <f>+'[1]Listados'!G40</f>
        <v>SECRETARÍA DE TRANSITO Y TRANSPORTE</v>
      </c>
    </row>
    <row r="55" spans="2:23" ht="31.5">
      <c r="B55" s="27" t="s">
        <v>189</v>
      </c>
      <c r="C55" s="28" t="s">
        <v>190</v>
      </c>
      <c r="D55" s="36">
        <v>2016170010053</v>
      </c>
      <c r="E55" s="34" t="s">
        <v>191</v>
      </c>
      <c r="F55" s="28" t="s">
        <v>192</v>
      </c>
      <c r="G55" s="24">
        <v>36300000</v>
      </c>
      <c r="H55" s="24">
        <v>0</v>
      </c>
      <c r="I55" s="24">
        <v>0</v>
      </c>
      <c r="J55" s="24">
        <v>0</v>
      </c>
      <c r="K55" s="24">
        <v>0</v>
      </c>
      <c r="L55" s="24">
        <v>0</v>
      </c>
      <c r="M55" s="24">
        <v>0</v>
      </c>
      <c r="N55" s="24">
        <v>0</v>
      </c>
      <c r="O55" s="24">
        <v>0</v>
      </c>
      <c r="P55" s="24">
        <v>48500000</v>
      </c>
      <c r="Q55" s="24">
        <v>0</v>
      </c>
      <c r="R55" s="24">
        <v>0</v>
      </c>
      <c r="S55" s="24">
        <v>0</v>
      </c>
      <c r="T55" s="24">
        <v>0</v>
      </c>
      <c r="U55" s="24">
        <v>0</v>
      </c>
      <c r="V55" s="31">
        <f>SUM(G55:U55)</f>
        <v>84800000</v>
      </c>
      <c r="W55" s="34" t="str">
        <f>+'[1]Listados'!G41</f>
        <v>SECRETARÍA DE TRANSITO Y TRANSPORTE</v>
      </c>
    </row>
    <row r="56" spans="2:23" ht="31.5">
      <c r="B56" s="27" t="s">
        <v>189</v>
      </c>
      <c r="C56" s="28" t="s">
        <v>190</v>
      </c>
      <c r="D56" s="36">
        <v>2016170010053</v>
      </c>
      <c r="E56" s="34" t="s">
        <v>191</v>
      </c>
      <c r="F56" s="28" t="s">
        <v>192</v>
      </c>
      <c r="G56" s="24">
        <v>97085100</v>
      </c>
      <c r="H56" s="24">
        <v>0</v>
      </c>
      <c r="I56" s="24">
        <v>0</v>
      </c>
      <c r="J56" s="24">
        <v>0</v>
      </c>
      <c r="K56" s="24">
        <v>0</v>
      </c>
      <c r="L56" s="24">
        <v>0</v>
      </c>
      <c r="M56" s="24">
        <v>0</v>
      </c>
      <c r="N56" s="24">
        <v>0</v>
      </c>
      <c r="O56" s="24">
        <v>0</v>
      </c>
      <c r="P56" s="24"/>
      <c r="Q56" s="24">
        <v>0</v>
      </c>
      <c r="R56" s="24">
        <v>0</v>
      </c>
      <c r="S56" s="24">
        <v>0</v>
      </c>
      <c r="T56" s="24">
        <v>0</v>
      </c>
      <c r="U56" s="24">
        <v>0</v>
      </c>
      <c r="V56" s="31">
        <f>SUM(G56:U56)</f>
        <v>97085100</v>
      </c>
      <c r="W56" s="34" t="str">
        <f>+'[1]Listados'!G34</f>
        <v>SECRETARIA DEL DEPORTE</v>
      </c>
    </row>
    <row r="57" spans="2:23" ht="31.5">
      <c r="B57" s="27" t="s">
        <v>193</v>
      </c>
      <c r="C57" s="28" t="s">
        <v>194</v>
      </c>
      <c r="D57" s="36">
        <v>2016170010054</v>
      </c>
      <c r="E57" s="34" t="s">
        <v>195</v>
      </c>
      <c r="F57" s="28" t="s">
        <v>196</v>
      </c>
      <c r="G57" s="24">
        <v>6500000</v>
      </c>
      <c r="H57" s="24">
        <v>0</v>
      </c>
      <c r="I57" s="24">
        <v>0</v>
      </c>
      <c r="J57" s="24">
        <v>0</v>
      </c>
      <c r="K57" s="24">
        <v>0</v>
      </c>
      <c r="L57" s="24">
        <v>0</v>
      </c>
      <c r="M57" s="24">
        <v>0</v>
      </c>
      <c r="N57" s="24">
        <v>0</v>
      </c>
      <c r="O57" s="24">
        <v>0</v>
      </c>
      <c r="P57" s="24"/>
      <c r="Q57" s="24">
        <v>0</v>
      </c>
      <c r="R57" s="24">
        <v>0</v>
      </c>
      <c r="S57" s="24">
        <v>0</v>
      </c>
      <c r="T57" s="24">
        <v>0</v>
      </c>
      <c r="U57" s="24">
        <v>0</v>
      </c>
      <c r="V57" s="31">
        <f t="shared" si="0"/>
        <v>6500000</v>
      </c>
      <c r="W57" s="34" t="s">
        <v>172</v>
      </c>
    </row>
    <row r="58" spans="2:23" ht="31.5">
      <c r="B58" s="27" t="s">
        <v>193</v>
      </c>
      <c r="C58" s="28" t="s">
        <v>194</v>
      </c>
      <c r="D58" s="36">
        <v>2016170010054</v>
      </c>
      <c r="E58" s="34" t="s">
        <v>195</v>
      </c>
      <c r="F58" s="28" t="s">
        <v>196</v>
      </c>
      <c r="G58" s="24">
        <v>50750000</v>
      </c>
      <c r="H58" s="24">
        <v>0</v>
      </c>
      <c r="I58" s="24">
        <v>0</v>
      </c>
      <c r="J58" s="24">
        <v>0</v>
      </c>
      <c r="K58" s="24">
        <v>0</v>
      </c>
      <c r="L58" s="24">
        <v>0</v>
      </c>
      <c r="M58" s="24">
        <v>0</v>
      </c>
      <c r="N58" s="24">
        <v>0</v>
      </c>
      <c r="O58" s="24">
        <v>0</v>
      </c>
      <c r="P58" s="24"/>
      <c r="Q58" s="24">
        <v>0</v>
      </c>
      <c r="R58" s="24">
        <v>0</v>
      </c>
      <c r="S58" s="24">
        <v>0</v>
      </c>
      <c r="T58" s="24">
        <v>0</v>
      </c>
      <c r="U58" s="24">
        <v>0</v>
      </c>
      <c r="V58" s="31">
        <f t="shared" si="0"/>
        <v>50750000</v>
      </c>
      <c r="W58" s="34" t="s">
        <v>172</v>
      </c>
    </row>
    <row r="59" spans="2:23" ht="31.5">
      <c r="B59" s="27" t="s">
        <v>193</v>
      </c>
      <c r="C59" s="28" t="s">
        <v>194</v>
      </c>
      <c r="D59" s="36">
        <v>2016170010054</v>
      </c>
      <c r="E59" s="34" t="s">
        <v>195</v>
      </c>
      <c r="F59" s="28" t="s">
        <v>196</v>
      </c>
      <c r="G59" s="24">
        <v>25000000</v>
      </c>
      <c r="H59" s="24">
        <v>0</v>
      </c>
      <c r="I59" s="24">
        <v>0</v>
      </c>
      <c r="J59" s="24">
        <v>0</v>
      </c>
      <c r="K59" s="24">
        <v>0</v>
      </c>
      <c r="L59" s="24">
        <v>0</v>
      </c>
      <c r="M59" s="24">
        <v>0</v>
      </c>
      <c r="N59" s="24">
        <v>0</v>
      </c>
      <c r="O59" s="24">
        <v>0</v>
      </c>
      <c r="P59" s="24"/>
      <c r="Q59" s="24">
        <v>0</v>
      </c>
      <c r="R59" s="24">
        <v>0</v>
      </c>
      <c r="S59" s="24">
        <v>0</v>
      </c>
      <c r="T59" s="24">
        <v>0</v>
      </c>
      <c r="U59" s="24">
        <v>0</v>
      </c>
      <c r="V59" s="31">
        <f t="shared" si="0"/>
        <v>25000000</v>
      </c>
      <c r="W59" s="34" t="s">
        <v>172</v>
      </c>
    </row>
    <row r="60" spans="2:23" ht="31.5">
      <c r="B60" s="27" t="s">
        <v>193</v>
      </c>
      <c r="C60" s="28" t="s">
        <v>194</v>
      </c>
      <c r="D60" s="36">
        <v>2016170010054</v>
      </c>
      <c r="E60" s="34" t="s">
        <v>195</v>
      </c>
      <c r="F60" s="34" t="s">
        <v>196</v>
      </c>
      <c r="G60" s="24">
        <v>102750000</v>
      </c>
      <c r="H60" s="24">
        <v>0</v>
      </c>
      <c r="I60" s="24">
        <v>0</v>
      </c>
      <c r="J60" s="24">
        <v>0</v>
      </c>
      <c r="K60" s="24">
        <v>0</v>
      </c>
      <c r="L60" s="24">
        <v>0</v>
      </c>
      <c r="M60" s="24">
        <v>0</v>
      </c>
      <c r="N60" s="24">
        <v>0</v>
      </c>
      <c r="O60" s="24">
        <v>0</v>
      </c>
      <c r="P60" s="24"/>
      <c r="Q60" s="24">
        <v>0</v>
      </c>
      <c r="R60" s="24">
        <v>0</v>
      </c>
      <c r="S60" s="24">
        <v>0</v>
      </c>
      <c r="T60" s="24">
        <v>0</v>
      </c>
      <c r="U60" s="24">
        <v>0</v>
      </c>
      <c r="V60" s="31">
        <f t="shared" si="0"/>
        <v>102750000</v>
      </c>
      <c r="W60" s="34" t="str">
        <f>+'[1]Listados'!G35</f>
        <v>SECRETARIA DEL DEPORTE</v>
      </c>
    </row>
    <row r="61" spans="2:23" ht="31.5">
      <c r="B61" s="27" t="s">
        <v>197</v>
      </c>
      <c r="C61" s="28" t="s">
        <v>198</v>
      </c>
      <c r="D61" s="36">
        <v>2016170010055</v>
      </c>
      <c r="E61" s="34" t="s">
        <v>199</v>
      </c>
      <c r="F61" s="34" t="s">
        <v>200</v>
      </c>
      <c r="G61" s="24">
        <v>50000000</v>
      </c>
      <c r="H61" s="24">
        <v>0</v>
      </c>
      <c r="I61" s="24">
        <v>0</v>
      </c>
      <c r="J61" s="24">
        <v>0</v>
      </c>
      <c r="K61" s="24">
        <v>0</v>
      </c>
      <c r="L61" s="24">
        <v>0</v>
      </c>
      <c r="M61" s="24">
        <v>0</v>
      </c>
      <c r="N61" s="24">
        <v>0</v>
      </c>
      <c r="O61" s="24">
        <v>0</v>
      </c>
      <c r="P61" s="24">
        <v>67657000</v>
      </c>
      <c r="Q61" s="24">
        <v>0</v>
      </c>
      <c r="R61" s="24">
        <v>0</v>
      </c>
      <c r="S61" s="24">
        <v>0</v>
      </c>
      <c r="T61" s="24">
        <v>0</v>
      </c>
      <c r="U61" s="24">
        <v>0</v>
      </c>
      <c r="V61" s="31">
        <f t="shared" si="0"/>
        <v>117657000</v>
      </c>
      <c r="W61" s="34" t="str">
        <f>+'[1]Listados'!G36</f>
        <v>SECRETARIA DEL DEPORTE</v>
      </c>
    </row>
    <row r="62" spans="2:23" ht="63">
      <c r="B62" s="27" t="s">
        <v>201</v>
      </c>
      <c r="C62" s="28" t="s">
        <v>202</v>
      </c>
      <c r="D62" s="36">
        <v>2016170010056</v>
      </c>
      <c r="E62" s="34" t="s">
        <v>203</v>
      </c>
      <c r="F62" s="34" t="s">
        <v>204</v>
      </c>
      <c r="G62" s="24"/>
      <c r="H62" s="24">
        <v>0</v>
      </c>
      <c r="I62" s="24">
        <v>0</v>
      </c>
      <c r="J62" s="24">
        <v>0</v>
      </c>
      <c r="K62" s="24">
        <v>0</v>
      </c>
      <c r="L62" s="24">
        <v>0</v>
      </c>
      <c r="M62" s="24">
        <v>0</v>
      </c>
      <c r="N62" s="24">
        <v>0</v>
      </c>
      <c r="O62" s="24">
        <v>0</v>
      </c>
      <c r="P62" s="24">
        <v>48000000</v>
      </c>
      <c r="Q62" s="24">
        <v>0</v>
      </c>
      <c r="R62" s="24">
        <v>0</v>
      </c>
      <c r="S62" s="24">
        <v>0</v>
      </c>
      <c r="T62" s="24">
        <v>0</v>
      </c>
      <c r="U62" s="24">
        <v>0</v>
      </c>
      <c r="V62" s="31">
        <f t="shared" si="0"/>
        <v>48000000</v>
      </c>
      <c r="W62" s="34" t="str">
        <f>+'[1]Listados'!G37</f>
        <v>SECRETARIA DEL DEPORTE</v>
      </c>
    </row>
    <row r="63" spans="2:23" ht="63">
      <c r="B63" s="27" t="s">
        <v>201</v>
      </c>
      <c r="C63" s="28" t="s">
        <v>202</v>
      </c>
      <c r="D63" s="36">
        <v>2016170010056</v>
      </c>
      <c r="E63" s="34" t="s">
        <v>203</v>
      </c>
      <c r="F63" s="34" t="s">
        <v>204</v>
      </c>
      <c r="G63" s="24">
        <v>31500000</v>
      </c>
      <c r="H63" s="24">
        <v>0</v>
      </c>
      <c r="I63" s="24">
        <v>0</v>
      </c>
      <c r="J63" s="24">
        <v>0</v>
      </c>
      <c r="K63" s="24">
        <v>0</v>
      </c>
      <c r="L63" s="24">
        <v>0</v>
      </c>
      <c r="M63" s="24">
        <v>0</v>
      </c>
      <c r="N63" s="24">
        <v>0</v>
      </c>
      <c r="O63" s="24">
        <v>0</v>
      </c>
      <c r="P63" s="24">
        <v>50300000</v>
      </c>
      <c r="Q63" s="24">
        <v>0</v>
      </c>
      <c r="R63" s="24">
        <v>0</v>
      </c>
      <c r="S63" s="24">
        <v>0</v>
      </c>
      <c r="T63" s="24">
        <v>0</v>
      </c>
      <c r="U63" s="24">
        <v>0</v>
      </c>
      <c r="V63" s="31">
        <f t="shared" si="0"/>
        <v>81800000</v>
      </c>
      <c r="W63" s="34" t="str">
        <f>+'[1]Listados'!G38</f>
        <v>SECRETARÍA DE TRANSITO Y TRANSPORTE</v>
      </c>
    </row>
    <row r="64" spans="2:23" ht="63">
      <c r="B64" s="27" t="s">
        <v>201</v>
      </c>
      <c r="C64" s="28" t="s">
        <v>202</v>
      </c>
      <c r="D64" s="36">
        <v>2016170010056</v>
      </c>
      <c r="E64" s="34" t="s">
        <v>203</v>
      </c>
      <c r="F64" s="34" t="s">
        <v>204</v>
      </c>
      <c r="G64" s="24">
        <v>193500000</v>
      </c>
      <c r="H64" s="24">
        <v>0</v>
      </c>
      <c r="I64" s="24">
        <v>0</v>
      </c>
      <c r="J64" s="24">
        <v>0</v>
      </c>
      <c r="K64" s="24">
        <v>0</v>
      </c>
      <c r="L64" s="24">
        <v>0</v>
      </c>
      <c r="M64" s="24">
        <v>0</v>
      </c>
      <c r="N64" s="24">
        <v>0</v>
      </c>
      <c r="O64" s="24">
        <v>0</v>
      </c>
      <c r="P64" s="24">
        <v>0</v>
      </c>
      <c r="Q64" s="24">
        <v>0</v>
      </c>
      <c r="R64" s="24">
        <v>0</v>
      </c>
      <c r="S64" s="24">
        <v>0</v>
      </c>
      <c r="T64" s="24">
        <v>0</v>
      </c>
      <c r="U64" s="24">
        <v>0</v>
      </c>
      <c r="V64" s="31">
        <f t="shared" si="0"/>
        <v>193500000</v>
      </c>
      <c r="W64" s="34" t="s">
        <v>172</v>
      </c>
    </row>
    <row r="65" spans="2:23" ht="63">
      <c r="B65" s="27" t="s">
        <v>201</v>
      </c>
      <c r="C65" s="28" t="s">
        <v>202</v>
      </c>
      <c r="D65" s="36">
        <v>2016170010056</v>
      </c>
      <c r="E65" s="34" t="s">
        <v>203</v>
      </c>
      <c r="F65" s="34" t="s">
        <v>204</v>
      </c>
      <c r="G65" s="24">
        <v>10000000</v>
      </c>
      <c r="H65" s="24">
        <v>0</v>
      </c>
      <c r="I65" s="24">
        <v>0</v>
      </c>
      <c r="J65" s="24">
        <v>0</v>
      </c>
      <c r="K65" s="24">
        <v>0</v>
      </c>
      <c r="L65" s="24">
        <v>0</v>
      </c>
      <c r="M65" s="24">
        <v>0</v>
      </c>
      <c r="N65" s="24">
        <v>0</v>
      </c>
      <c r="O65" s="24">
        <v>0</v>
      </c>
      <c r="P65" s="24">
        <v>0</v>
      </c>
      <c r="Q65" s="24">
        <v>0</v>
      </c>
      <c r="R65" s="24">
        <v>0</v>
      </c>
      <c r="S65" s="24">
        <v>0</v>
      </c>
      <c r="T65" s="24">
        <v>0</v>
      </c>
      <c r="U65" s="24">
        <v>0</v>
      </c>
      <c r="V65" s="31">
        <f t="shared" si="0"/>
        <v>10000000</v>
      </c>
      <c r="W65" s="34" t="s">
        <v>172</v>
      </c>
    </row>
    <row r="66" spans="2:23" ht="47.25">
      <c r="B66" s="27" t="s">
        <v>201</v>
      </c>
      <c r="C66" s="28" t="s">
        <v>202</v>
      </c>
      <c r="D66" s="36">
        <v>2016170010057</v>
      </c>
      <c r="E66" s="34" t="s">
        <v>205</v>
      </c>
      <c r="F66" s="34" t="s">
        <v>206</v>
      </c>
      <c r="G66" s="24">
        <v>30000000</v>
      </c>
      <c r="H66" s="24">
        <v>0</v>
      </c>
      <c r="I66" s="24">
        <v>0</v>
      </c>
      <c r="J66" s="24">
        <v>0</v>
      </c>
      <c r="K66" s="24">
        <v>0</v>
      </c>
      <c r="L66" s="24">
        <v>0</v>
      </c>
      <c r="M66" s="24">
        <v>0</v>
      </c>
      <c r="N66" s="24">
        <v>0</v>
      </c>
      <c r="O66" s="24">
        <v>0</v>
      </c>
      <c r="P66" s="24">
        <v>42500000</v>
      </c>
      <c r="Q66" s="24">
        <v>0</v>
      </c>
      <c r="R66" s="24">
        <v>0</v>
      </c>
      <c r="S66" s="24">
        <v>0</v>
      </c>
      <c r="T66" s="24">
        <v>0</v>
      </c>
      <c r="U66" s="24">
        <v>0</v>
      </c>
      <c r="V66" s="31">
        <f t="shared" si="0"/>
        <v>72500000</v>
      </c>
      <c r="W66" s="34" t="s">
        <v>172</v>
      </c>
    </row>
    <row r="67" spans="2:23" ht="47.25">
      <c r="B67" s="27" t="s">
        <v>201</v>
      </c>
      <c r="C67" s="28" t="s">
        <v>202</v>
      </c>
      <c r="D67" s="36">
        <v>2016170010057</v>
      </c>
      <c r="E67" s="34" t="s">
        <v>205</v>
      </c>
      <c r="F67" s="34" t="s">
        <v>206</v>
      </c>
      <c r="G67" s="24">
        <v>0</v>
      </c>
      <c r="H67" s="24">
        <v>0</v>
      </c>
      <c r="I67" s="24">
        <v>0</v>
      </c>
      <c r="J67" s="24">
        <v>0</v>
      </c>
      <c r="K67" s="24">
        <v>0</v>
      </c>
      <c r="L67" s="24">
        <v>0</v>
      </c>
      <c r="M67" s="24">
        <v>0</v>
      </c>
      <c r="N67" s="24">
        <v>0</v>
      </c>
      <c r="O67" s="24">
        <v>0</v>
      </c>
      <c r="P67" s="24">
        <v>2500000</v>
      </c>
      <c r="Q67" s="24">
        <v>0</v>
      </c>
      <c r="R67" s="24">
        <v>0</v>
      </c>
      <c r="S67" s="24">
        <v>0</v>
      </c>
      <c r="T67" s="24">
        <v>0</v>
      </c>
      <c r="U67" s="24">
        <v>0</v>
      </c>
      <c r="V67" s="31">
        <f t="shared" si="0"/>
        <v>2500000</v>
      </c>
      <c r="W67" s="34" t="s">
        <v>172</v>
      </c>
    </row>
    <row r="68" spans="2:23" ht="31.5">
      <c r="B68" s="27" t="s">
        <v>201</v>
      </c>
      <c r="C68" s="28" t="s">
        <v>202</v>
      </c>
      <c r="D68" s="36">
        <v>2016170010058</v>
      </c>
      <c r="E68" s="34" t="s">
        <v>207</v>
      </c>
      <c r="F68" s="34" t="s">
        <v>208</v>
      </c>
      <c r="G68" s="24">
        <v>0</v>
      </c>
      <c r="H68" s="24">
        <v>0</v>
      </c>
      <c r="I68" s="24">
        <v>0</v>
      </c>
      <c r="J68" s="24">
        <v>0</v>
      </c>
      <c r="K68" s="24">
        <v>0</v>
      </c>
      <c r="L68" s="24">
        <v>0</v>
      </c>
      <c r="M68" s="24">
        <v>0</v>
      </c>
      <c r="N68" s="24">
        <v>0</v>
      </c>
      <c r="O68" s="24">
        <v>0</v>
      </c>
      <c r="P68" s="24">
        <v>0</v>
      </c>
      <c r="Q68" s="24">
        <v>0</v>
      </c>
      <c r="R68" s="24">
        <v>0</v>
      </c>
      <c r="S68" s="24">
        <v>0</v>
      </c>
      <c r="T68" s="24">
        <v>0</v>
      </c>
      <c r="U68" s="24">
        <v>250000000</v>
      </c>
      <c r="V68" s="31">
        <f aca="true" t="shared" si="1" ref="V68:V95">SUM(G68:U68)</f>
        <v>250000000</v>
      </c>
      <c r="W68" s="34" t="s">
        <v>172</v>
      </c>
    </row>
    <row r="69" spans="2:23" ht="31.5">
      <c r="B69" s="27" t="s">
        <v>201</v>
      </c>
      <c r="C69" s="28" t="s">
        <v>202</v>
      </c>
      <c r="D69" s="36">
        <v>2016170010058</v>
      </c>
      <c r="E69" s="34" t="s">
        <v>207</v>
      </c>
      <c r="F69" s="34" t="s">
        <v>208</v>
      </c>
      <c r="G69" s="24">
        <v>0</v>
      </c>
      <c r="H69" s="24">
        <v>0</v>
      </c>
      <c r="I69" s="24">
        <v>0</v>
      </c>
      <c r="J69" s="24">
        <v>0</v>
      </c>
      <c r="K69" s="24">
        <v>0</v>
      </c>
      <c r="L69" s="24">
        <v>0</v>
      </c>
      <c r="M69" s="24">
        <v>0</v>
      </c>
      <c r="N69" s="24">
        <v>0</v>
      </c>
      <c r="O69" s="24">
        <v>0</v>
      </c>
      <c r="P69" s="24">
        <v>0</v>
      </c>
      <c r="Q69" s="24">
        <v>0</v>
      </c>
      <c r="R69" s="24">
        <v>0</v>
      </c>
      <c r="S69" s="24">
        <v>0</v>
      </c>
      <c r="T69" s="24">
        <v>0</v>
      </c>
      <c r="U69" s="24">
        <v>250000000</v>
      </c>
      <c r="V69" s="31">
        <f t="shared" si="1"/>
        <v>250000000</v>
      </c>
      <c r="W69" s="34" t="s">
        <v>172</v>
      </c>
    </row>
    <row r="70" spans="2:23" ht="31.5">
      <c r="B70" s="27" t="s">
        <v>201</v>
      </c>
      <c r="C70" s="28" t="s">
        <v>202</v>
      </c>
      <c r="D70" s="36">
        <v>2016170010058</v>
      </c>
      <c r="E70" s="34" t="s">
        <v>207</v>
      </c>
      <c r="F70" s="34" t="s">
        <v>208</v>
      </c>
      <c r="G70" s="24">
        <v>0</v>
      </c>
      <c r="H70" s="24">
        <v>0</v>
      </c>
      <c r="I70" s="24">
        <v>0</v>
      </c>
      <c r="J70" s="24">
        <v>0</v>
      </c>
      <c r="K70" s="24">
        <v>0</v>
      </c>
      <c r="L70" s="24">
        <v>0</v>
      </c>
      <c r="M70" s="24">
        <v>0</v>
      </c>
      <c r="N70" s="24">
        <v>0</v>
      </c>
      <c r="O70" s="24">
        <v>0</v>
      </c>
      <c r="P70" s="24">
        <v>0</v>
      </c>
      <c r="Q70" s="24">
        <v>0</v>
      </c>
      <c r="R70" s="24">
        <v>0</v>
      </c>
      <c r="S70" s="24">
        <v>0</v>
      </c>
      <c r="T70" s="24">
        <v>0</v>
      </c>
      <c r="U70" s="24">
        <v>57000000</v>
      </c>
      <c r="V70" s="31">
        <f t="shared" si="1"/>
        <v>57000000</v>
      </c>
      <c r="W70" s="34" t="s">
        <v>172</v>
      </c>
    </row>
    <row r="71" spans="2:23" ht="31.5">
      <c r="B71" s="27" t="s">
        <v>209</v>
      </c>
      <c r="C71" s="28" t="s">
        <v>210</v>
      </c>
      <c r="D71" s="33">
        <v>2016170010059</v>
      </c>
      <c r="E71" s="42" t="s">
        <v>211</v>
      </c>
      <c r="F71" s="41" t="s">
        <v>212</v>
      </c>
      <c r="G71" s="30">
        <v>38056000</v>
      </c>
      <c r="H71" s="24">
        <v>0</v>
      </c>
      <c r="I71" s="24">
        <v>0</v>
      </c>
      <c r="J71" s="24">
        <v>0</v>
      </c>
      <c r="K71" s="24">
        <v>0</v>
      </c>
      <c r="L71" s="24">
        <v>0</v>
      </c>
      <c r="M71" s="24">
        <v>0</v>
      </c>
      <c r="N71" s="24">
        <v>0</v>
      </c>
      <c r="O71" s="24">
        <v>0</v>
      </c>
      <c r="P71" s="30"/>
      <c r="Q71" s="24">
        <v>0</v>
      </c>
      <c r="R71" s="24">
        <v>0</v>
      </c>
      <c r="S71" s="24">
        <v>0</v>
      </c>
      <c r="T71" s="24">
        <v>0</v>
      </c>
      <c r="U71" s="24">
        <v>0</v>
      </c>
      <c r="V71" s="31">
        <f t="shared" si="1"/>
        <v>38056000</v>
      </c>
      <c r="W71" s="34" t="s">
        <v>172</v>
      </c>
    </row>
    <row r="72" spans="2:23" ht="63">
      <c r="B72" s="27" t="s">
        <v>209</v>
      </c>
      <c r="C72" s="28" t="s">
        <v>210</v>
      </c>
      <c r="D72" s="33">
        <v>2016170010060</v>
      </c>
      <c r="E72" s="42" t="s">
        <v>213</v>
      </c>
      <c r="F72" s="41" t="s">
        <v>214</v>
      </c>
      <c r="G72" s="30">
        <v>47188500</v>
      </c>
      <c r="H72" s="24">
        <v>0</v>
      </c>
      <c r="I72" s="24">
        <v>0</v>
      </c>
      <c r="J72" s="24">
        <v>0</v>
      </c>
      <c r="K72" s="24">
        <v>0</v>
      </c>
      <c r="L72" s="24">
        <v>0</v>
      </c>
      <c r="M72" s="24">
        <v>0</v>
      </c>
      <c r="N72" s="24">
        <v>0</v>
      </c>
      <c r="O72" s="24">
        <v>0</v>
      </c>
      <c r="P72" s="30">
        <v>185000000</v>
      </c>
      <c r="Q72" s="24">
        <v>0</v>
      </c>
      <c r="R72" s="24">
        <v>0</v>
      </c>
      <c r="S72" s="24">
        <v>0</v>
      </c>
      <c r="T72" s="24">
        <v>0</v>
      </c>
      <c r="U72" s="24">
        <v>0</v>
      </c>
      <c r="V72" s="31">
        <f>SUM(G72:U72)</f>
        <v>232188500</v>
      </c>
      <c r="W72" s="34" t="s">
        <v>172</v>
      </c>
    </row>
    <row r="73" spans="2:23" ht="63">
      <c r="B73" s="27" t="s">
        <v>209</v>
      </c>
      <c r="C73" s="28" t="s">
        <v>210</v>
      </c>
      <c r="D73" s="33">
        <v>2016170010061</v>
      </c>
      <c r="E73" s="42" t="s">
        <v>215</v>
      </c>
      <c r="F73" s="41" t="s">
        <v>216</v>
      </c>
      <c r="G73" s="30">
        <v>86160000</v>
      </c>
      <c r="H73" s="24">
        <v>0</v>
      </c>
      <c r="I73" s="24">
        <v>0</v>
      </c>
      <c r="J73" s="24">
        <v>0</v>
      </c>
      <c r="K73" s="24">
        <v>0</v>
      </c>
      <c r="L73" s="24">
        <v>0</v>
      </c>
      <c r="M73" s="24">
        <v>0</v>
      </c>
      <c r="N73" s="24">
        <v>0</v>
      </c>
      <c r="O73" s="24">
        <v>0</v>
      </c>
      <c r="P73" s="24">
        <v>0</v>
      </c>
      <c r="Q73" s="24">
        <v>0</v>
      </c>
      <c r="R73" s="24">
        <v>0</v>
      </c>
      <c r="S73" s="24">
        <v>0</v>
      </c>
      <c r="T73" s="24">
        <v>0</v>
      </c>
      <c r="U73" s="24">
        <v>0</v>
      </c>
      <c r="V73" s="31">
        <f t="shared" si="1"/>
        <v>86160000</v>
      </c>
      <c r="W73" s="34" t="s">
        <v>172</v>
      </c>
    </row>
    <row r="74" spans="2:23" ht="63">
      <c r="B74" s="27" t="s">
        <v>209</v>
      </c>
      <c r="C74" s="28" t="s">
        <v>210</v>
      </c>
      <c r="D74" s="33">
        <v>2016170010062</v>
      </c>
      <c r="E74" s="42" t="s">
        <v>217</v>
      </c>
      <c r="F74" s="41" t="s">
        <v>218</v>
      </c>
      <c r="G74" s="30">
        <v>51235867</v>
      </c>
      <c r="H74" s="24">
        <v>0</v>
      </c>
      <c r="I74" s="24">
        <v>0</v>
      </c>
      <c r="J74" s="24">
        <v>0</v>
      </c>
      <c r="K74" s="24">
        <v>0</v>
      </c>
      <c r="L74" s="24">
        <v>0</v>
      </c>
      <c r="M74" s="24">
        <v>0</v>
      </c>
      <c r="N74" s="24">
        <v>0</v>
      </c>
      <c r="O74" s="24">
        <v>0</v>
      </c>
      <c r="P74" s="24">
        <v>0</v>
      </c>
      <c r="Q74" s="24">
        <v>0</v>
      </c>
      <c r="R74" s="24">
        <v>0</v>
      </c>
      <c r="S74" s="24">
        <v>0</v>
      </c>
      <c r="T74" s="24">
        <v>0</v>
      </c>
      <c r="U74" s="24">
        <v>0</v>
      </c>
      <c r="V74" s="31">
        <f t="shared" si="1"/>
        <v>51235867</v>
      </c>
      <c r="W74" s="34" t="s">
        <v>172</v>
      </c>
    </row>
    <row r="75" spans="2:23" ht="63">
      <c r="B75" s="27" t="s">
        <v>209</v>
      </c>
      <c r="C75" s="28" t="s">
        <v>210</v>
      </c>
      <c r="D75" s="33">
        <v>2016170010062</v>
      </c>
      <c r="E75" s="42" t="s">
        <v>217</v>
      </c>
      <c r="F75" s="41" t="s">
        <v>218</v>
      </c>
      <c r="G75" s="30">
        <v>51235867</v>
      </c>
      <c r="H75" s="24">
        <v>0</v>
      </c>
      <c r="I75" s="24">
        <v>0</v>
      </c>
      <c r="J75" s="24">
        <v>0</v>
      </c>
      <c r="K75" s="24">
        <v>0</v>
      </c>
      <c r="L75" s="24">
        <v>0</v>
      </c>
      <c r="M75" s="24">
        <v>0</v>
      </c>
      <c r="N75" s="24">
        <v>0</v>
      </c>
      <c r="O75" s="24">
        <v>0</v>
      </c>
      <c r="P75" s="24">
        <v>0</v>
      </c>
      <c r="Q75" s="24">
        <v>0</v>
      </c>
      <c r="R75" s="24">
        <v>0</v>
      </c>
      <c r="S75" s="24">
        <v>0</v>
      </c>
      <c r="T75" s="24">
        <v>0</v>
      </c>
      <c r="U75" s="24">
        <v>0</v>
      </c>
      <c r="V75" s="31">
        <f t="shared" si="1"/>
        <v>51235867</v>
      </c>
      <c r="W75" s="34" t="s">
        <v>172</v>
      </c>
    </row>
    <row r="76" spans="2:23" ht="63">
      <c r="B76" s="27" t="s">
        <v>209</v>
      </c>
      <c r="C76" s="28" t="s">
        <v>210</v>
      </c>
      <c r="D76" s="33">
        <v>2016170010062</v>
      </c>
      <c r="E76" s="42" t="s">
        <v>217</v>
      </c>
      <c r="F76" s="41" t="s">
        <v>218</v>
      </c>
      <c r="G76" s="30">
        <v>87528266</v>
      </c>
      <c r="H76" s="24">
        <v>0</v>
      </c>
      <c r="I76" s="24">
        <v>0</v>
      </c>
      <c r="J76" s="24">
        <v>0</v>
      </c>
      <c r="K76" s="24">
        <v>0</v>
      </c>
      <c r="L76" s="24">
        <v>0</v>
      </c>
      <c r="M76" s="24">
        <v>0</v>
      </c>
      <c r="N76" s="24">
        <v>0</v>
      </c>
      <c r="O76" s="24">
        <v>0</v>
      </c>
      <c r="P76" s="24">
        <v>0</v>
      </c>
      <c r="Q76" s="24">
        <v>0</v>
      </c>
      <c r="R76" s="24">
        <v>0</v>
      </c>
      <c r="S76" s="24">
        <v>0</v>
      </c>
      <c r="T76" s="24">
        <v>0</v>
      </c>
      <c r="U76" s="24">
        <v>0</v>
      </c>
      <c r="V76" s="31">
        <f t="shared" si="1"/>
        <v>87528266</v>
      </c>
      <c r="W76" s="34" t="s">
        <v>172</v>
      </c>
    </row>
    <row r="77" spans="2:23" ht="63">
      <c r="B77" s="27" t="s">
        <v>209</v>
      </c>
      <c r="C77" s="28" t="s">
        <v>210</v>
      </c>
      <c r="D77" s="33">
        <v>2016170010062</v>
      </c>
      <c r="E77" s="42" t="s">
        <v>217</v>
      </c>
      <c r="F77" s="41" t="s">
        <v>218</v>
      </c>
      <c r="G77" s="30">
        <v>10000000</v>
      </c>
      <c r="H77" s="24">
        <v>0</v>
      </c>
      <c r="I77" s="24">
        <v>0</v>
      </c>
      <c r="J77" s="24">
        <v>0</v>
      </c>
      <c r="K77" s="24">
        <v>0</v>
      </c>
      <c r="L77" s="24">
        <v>0</v>
      </c>
      <c r="M77" s="24">
        <v>0</v>
      </c>
      <c r="N77" s="24">
        <v>0</v>
      </c>
      <c r="O77" s="24">
        <v>0</v>
      </c>
      <c r="P77" s="24">
        <v>0</v>
      </c>
      <c r="Q77" s="24">
        <v>0</v>
      </c>
      <c r="R77" s="24">
        <v>0</v>
      </c>
      <c r="S77" s="24">
        <v>0</v>
      </c>
      <c r="T77" s="24">
        <v>0</v>
      </c>
      <c r="U77" s="24">
        <v>0</v>
      </c>
      <c r="V77" s="31">
        <f t="shared" si="1"/>
        <v>10000000</v>
      </c>
      <c r="W77" s="34" t="s">
        <v>172</v>
      </c>
    </row>
    <row r="78" spans="2:23" ht="63">
      <c r="B78" s="27" t="s">
        <v>209</v>
      </c>
      <c r="C78" s="28" t="s">
        <v>210</v>
      </c>
      <c r="D78" s="33">
        <v>2016170010063</v>
      </c>
      <c r="E78" s="42" t="s">
        <v>219</v>
      </c>
      <c r="F78" s="41" t="s">
        <v>220</v>
      </c>
      <c r="G78" s="30">
        <v>324602669</v>
      </c>
      <c r="H78" s="24">
        <v>0</v>
      </c>
      <c r="I78" s="24">
        <v>0</v>
      </c>
      <c r="J78" s="24">
        <v>0</v>
      </c>
      <c r="K78" s="24">
        <v>0</v>
      </c>
      <c r="L78" s="24">
        <v>0</v>
      </c>
      <c r="M78" s="24">
        <v>0</v>
      </c>
      <c r="N78" s="24">
        <v>0</v>
      </c>
      <c r="O78" s="24">
        <v>0</v>
      </c>
      <c r="P78" s="30">
        <v>25786077000</v>
      </c>
      <c r="Q78" s="24">
        <v>0</v>
      </c>
      <c r="R78" s="24">
        <v>0</v>
      </c>
      <c r="S78" s="24">
        <v>0</v>
      </c>
      <c r="T78" s="24">
        <v>0</v>
      </c>
      <c r="U78" s="24">
        <v>51444354000</v>
      </c>
      <c r="V78" s="31">
        <f t="shared" si="1"/>
        <v>77555033669</v>
      </c>
      <c r="W78" s="34" t="s">
        <v>172</v>
      </c>
    </row>
    <row r="79" spans="2:23" ht="63">
      <c r="B79" s="27" t="s">
        <v>209</v>
      </c>
      <c r="C79" s="28" t="s">
        <v>210</v>
      </c>
      <c r="D79" s="33">
        <v>2016170010064</v>
      </c>
      <c r="E79" s="42" t="s">
        <v>221</v>
      </c>
      <c r="F79" s="41" t="s">
        <v>222</v>
      </c>
      <c r="G79" s="30">
        <v>700000000</v>
      </c>
      <c r="H79" s="24">
        <v>0</v>
      </c>
      <c r="I79" s="24">
        <v>0</v>
      </c>
      <c r="J79" s="24">
        <v>0</v>
      </c>
      <c r="K79" s="24">
        <v>0</v>
      </c>
      <c r="L79" s="24">
        <v>0</v>
      </c>
      <c r="M79" s="24">
        <v>0</v>
      </c>
      <c r="N79" s="24">
        <v>0</v>
      </c>
      <c r="O79" s="24">
        <v>0</v>
      </c>
      <c r="P79" s="24">
        <v>0</v>
      </c>
      <c r="Q79" s="24">
        <v>0</v>
      </c>
      <c r="R79" s="24">
        <v>0</v>
      </c>
      <c r="S79" s="24">
        <v>0</v>
      </c>
      <c r="T79" s="24">
        <v>0</v>
      </c>
      <c r="U79" s="24">
        <v>0</v>
      </c>
      <c r="V79" s="31">
        <f t="shared" si="1"/>
        <v>700000000</v>
      </c>
      <c r="W79" s="34" t="s">
        <v>172</v>
      </c>
    </row>
    <row r="80" spans="2:23" ht="63">
      <c r="B80" s="27" t="s">
        <v>209</v>
      </c>
      <c r="C80" s="28" t="s">
        <v>210</v>
      </c>
      <c r="D80" s="33">
        <v>2016170010064</v>
      </c>
      <c r="E80" s="42" t="s">
        <v>221</v>
      </c>
      <c r="F80" s="41" t="s">
        <v>222</v>
      </c>
      <c r="G80" s="30">
        <v>700000000</v>
      </c>
      <c r="H80" s="24">
        <v>0</v>
      </c>
      <c r="I80" s="24">
        <v>0</v>
      </c>
      <c r="J80" s="24">
        <v>0</v>
      </c>
      <c r="K80" s="24">
        <v>0</v>
      </c>
      <c r="L80" s="24">
        <v>0</v>
      </c>
      <c r="M80" s="24">
        <v>0</v>
      </c>
      <c r="N80" s="24">
        <v>0</v>
      </c>
      <c r="O80" s="24">
        <v>0</v>
      </c>
      <c r="P80" s="24">
        <v>0</v>
      </c>
      <c r="Q80" s="24">
        <v>0</v>
      </c>
      <c r="R80" s="24">
        <v>0</v>
      </c>
      <c r="S80" s="24">
        <v>0</v>
      </c>
      <c r="T80" s="24">
        <v>0</v>
      </c>
      <c r="U80" s="24">
        <v>0</v>
      </c>
      <c r="V80" s="31">
        <f t="shared" si="1"/>
        <v>700000000</v>
      </c>
      <c r="W80" s="34" t="s">
        <v>172</v>
      </c>
    </row>
    <row r="81" spans="2:23" ht="47.25">
      <c r="B81" s="27" t="s">
        <v>209</v>
      </c>
      <c r="C81" s="28" t="s">
        <v>210</v>
      </c>
      <c r="D81" s="33">
        <v>2016170010065</v>
      </c>
      <c r="E81" s="42" t="s">
        <v>223</v>
      </c>
      <c r="F81" s="41" t="s">
        <v>224</v>
      </c>
      <c r="G81" s="30">
        <v>17000000</v>
      </c>
      <c r="H81" s="24">
        <v>0</v>
      </c>
      <c r="I81" s="24">
        <v>0</v>
      </c>
      <c r="J81" s="24">
        <v>0</v>
      </c>
      <c r="K81" s="24">
        <v>0</v>
      </c>
      <c r="L81" s="24">
        <v>0</v>
      </c>
      <c r="M81" s="24">
        <v>0</v>
      </c>
      <c r="N81" s="24">
        <v>0</v>
      </c>
      <c r="O81" s="24">
        <v>0</v>
      </c>
      <c r="P81" s="24">
        <v>0</v>
      </c>
      <c r="Q81" s="24">
        <v>0</v>
      </c>
      <c r="R81" s="24">
        <v>0</v>
      </c>
      <c r="S81" s="24">
        <v>0</v>
      </c>
      <c r="T81" s="24">
        <v>0</v>
      </c>
      <c r="U81" s="24">
        <v>0</v>
      </c>
      <c r="V81" s="31">
        <f t="shared" si="1"/>
        <v>17000000</v>
      </c>
      <c r="W81" s="34" t="s">
        <v>172</v>
      </c>
    </row>
    <row r="82" spans="2:23" ht="47.25">
      <c r="B82" s="27" t="s">
        <v>209</v>
      </c>
      <c r="C82" s="28" t="s">
        <v>210</v>
      </c>
      <c r="D82" s="33">
        <v>2016170010065</v>
      </c>
      <c r="E82" s="42" t="s">
        <v>223</v>
      </c>
      <c r="F82" s="41" t="s">
        <v>224</v>
      </c>
      <c r="G82" s="30">
        <v>34000000</v>
      </c>
      <c r="H82" s="24">
        <v>0</v>
      </c>
      <c r="I82" s="24">
        <v>0</v>
      </c>
      <c r="J82" s="24">
        <v>0</v>
      </c>
      <c r="K82" s="24">
        <v>0</v>
      </c>
      <c r="L82" s="24">
        <v>0</v>
      </c>
      <c r="M82" s="24">
        <v>0</v>
      </c>
      <c r="N82" s="24">
        <v>0</v>
      </c>
      <c r="O82" s="24">
        <v>0</v>
      </c>
      <c r="P82" s="30">
        <v>1070000000</v>
      </c>
      <c r="Q82" s="24">
        <v>0</v>
      </c>
      <c r="R82" s="24">
        <v>0</v>
      </c>
      <c r="S82" s="24">
        <v>0</v>
      </c>
      <c r="T82" s="24">
        <v>0</v>
      </c>
      <c r="U82" s="24">
        <v>0</v>
      </c>
      <c r="V82" s="31">
        <f t="shared" si="1"/>
        <v>1104000000</v>
      </c>
      <c r="W82" s="34" t="s">
        <v>172</v>
      </c>
    </row>
    <row r="83" spans="2:23" ht="31.5">
      <c r="B83" s="27" t="s">
        <v>260</v>
      </c>
      <c r="C83" s="28" t="s">
        <v>261</v>
      </c>
      <c r="D83" s="36">
        <v>2016170010076</v>
      </c>
      <c r="E83" s="34" t="s">
        <v>262</v>
      </c>
      <c r="F83" s="34" t="s">
        <v>263</v>
      </c>
      <c r="G83" s="24">
        <v>50000000</v>
      </c>
      <c r="H83" s="24">
        <v>0</v>
      </c>
      <c r="I83" s="24">
        <v>0</v>
      </c>
      <c r="J83" s="24">
        <v>0</v>
      </c>
      <c r="K83" s="24">
        <v>0</v>
      </c>
      <c r="L83" s="24">
        <v>0</v>
      </c>
      <c r="M83" s="24">
        <v>0</v>
      </c>
      <c r="N83" s="24">
        <v>0</v>
      </c>
      <c r="O83" s="24">
        <v>0</v>
      </c>
      <c r="P83" s="24">
        <v>0</v>
      </c>
      <c r="Q83" s="24">
        <v>0</v>
      </c>
      <c r="R83" s="24">
        <v>0</v>
      </c>
      <c r="S83" s="24">
        <v>0</v>
      </c>
      <c r="T83" s="24">
        <v>0</v>
      </c>
      <c r="U83" s="24">
        <v>0</v>
      </c>
      <c r="V83" s="31">
        <f t="shared" si="1"/>
        <v>50000000</v>
      </c>
      <c r="W83" s="34" t="s">
        <v>264</v>
      </c>
    </row>
    <row r="84" spans="2:23" ht="31.5">
      <c r="B84" s="27" t="s">
        <v>269</v>
      </c>
      <c r="C84" s="28" t="s">
        <v>270</v>
      </c>
      <c r="D84" s="36">
        <v>2016170010078</v>
      </c>
      <c r="E84" s="34" t="s">
        <v>271</v>
      </c>
      <c r="F84" s="34" t="s">
        <v>272</v>
      </c>
      <c r="G84" s="24">
        <v>15000000</v>
      </c>
      <c r="H84" s="24">
        <v>0</v>
      </c>
      <c r="I84" s="24">
        <v>0</v>
      </c>
      <c r="J84" s="24">
        <v>0</v>
      </c>
      <c r="K84" s="24">
        <v>0</v>
      </c>
      <c r="L84" s="24">
        <v>0</v>
      </c>
      <c r="M84" s="24">
        <v>0</v>
      </c>
      <c r="N84" s="24">
        <v>0</v>
      </c>
      <c r="O84" s="24">
        <v>0</v>
      </c>
      <c r="P84" s="24">
        <v>0</v>
      </c>
      <c r="Q84" s="24">
        <v>0</v>
      </c>
      <c r="R84" s="24">
        <v>0</v>
      </c>
      <c r="S84" s="24">
        <v>0</v>
      </c>
      <c r="T84" s="24">
        <v>0</v>
      </c>
      <c r="U84" s="24">
        <v>0</v>
      </c>
      <c r="V84" s="31">
        <f t="shared" si="1"/>
        <v>15000000</v>
      </c>
      <c r="W84" s="34" t="s">
        <v>264</v>
      </c>
    </row>
    <row r="85" spans="2:23" ht="63">
      <c r="B85" s="27" t="s">
        <v>269</v>
      </c>
      <c r="C85" s="28" t="s">
        <v>270</v>
      </c>
      <c r="D85" s="36">
        <v>2016170010079</v>
      </c>
      <c r="E85" s="34" t="s">
        <v>273</v>
      </c>
      <c r="F85" s="34" t="s">
        <v>274</v>
      </c>
      <c r="G85" s="24">
        <v>1500000000</v>
      </c>
      <c r="H85" s="24">
        <v>0</v>
      </c>
      <c r="I85" s="24">
        <v>0</v>
      </c>
      <c r="J85" s="24">
        <v>0</v>
      </c>
      <c r="K85" s="24">
        <v>0</v>
      </c>
      <c r="L85" s="24">
        <v>0</v>
      </c>
      <c r="M85" s="24">
        <v>0</v>
      </c>
      <c r="N85" s="24">
        <v>0</v>
      </c>
      <c r="O85" s="24">
        <v>0</v>
      </c>
      <c r="P85" s="24">
        <v>0</v>
      </c>
      <c r="Q85" s="24">
        <v>0</v>
      </c>
      <c r="R85" s="24">
        <v>0</v>
      </c>
      <c r="S85" s="24">
        <v>0</v>
      </c>
      <c r="T85" s="24">
        <v>0</v>
      </c>
      <c r="U85" s="24">
        <v>0</v>
      </c>
      <c r="V85" s="31">
        <f t="shared" si="1"/>
        <v>1500000000</v>
      </c>
      <c r="W85" s="34" t="s">
        <v>264</v>
      </c>
    </row>
    <row r="86" spans="2:23" ht="63">
      <c r="B86" s="27" t="s">
        <v>260</v>
      </c>
      <c r="C86" s="28" t="s">
        <v>261</v>
      </c>
      <c r="D86" s="36">
        <v>2016170010080</v>
      </c>
      <c r="E86" s="34" t="s">
        <v>275</v>
      </c>
      <c r="F86" s="34" t="s">
        <v>276</v>
      </c>
      <c r="G86" s="24">
        <v>0</v>
      </c>
      <c r="H86" s="24">
        <v>0</v>
      </c>
      <c r="I86" s="24">
        <v>0</v>
      </c>
      <c r="J86" s="24">
        <v>33900000</v>
      </c>
      <c r="K86" s="24">
        <v>0</v>
      </c>
      <c r="L86" s="24">
        <v>0</v>
      </c>
      <c r="M86" s="24">
        <v>0</v>
      </c>
      <c r="N86" s="24">
        <v>0</v>
      </c>
      <c r="O86" s="24">
        <v>0</v>
      </c>
      <c r="P86" s="24">
        <v>0</v>
      </c>
      <c r="Q86" s="24">
        <v>0</v>
      </c>
      <c r="R86" s="24">
        <v>0</v>
      </c>
      <c r="S86" s="24">
        <v>0</v>
      </c>
      <c r="T86" s="24">
        <v>0</v>
      </c>
      <c r="U86" s="24">
        <v>0</v>
      </c>
      <c r="V86" s="31">
        <f t="shared" si="1"/>
        <v>33900000</v>
      </c>
      <c r="W86" s="34" t="str">
        <f>+'[1]Listados'!G49</f>
        <v>SECRETARÍA DE SERVICIOS ADMINISTRATIVOS</v>
      </c>
    </row>
    <row r="87" spans="2:23" ht="63">
      <c r="B87" s="27" t="s">
        <v>277</v>
      </c>
      <c r="C87" s="28" t="s">
        <v>278</v>
      </c>
      <c r="D87" s="36">
        <v>2016170010084</v>
      </c>
      <c r="E87" s="34" t="s">
        <v>279</v>
      </c>
      <c r="F87" s="34" t="s">
        <v>280</v>
      </c>
      <c r="G87" s="24">
        <v>330000000</v>
      </c>
      <c r="H87" s="24">
        <v>0</v>
      </c>
      <c r="I87" s="24">
        <v>0</v>
      </c>
      <c r="J87" s="24">
        <v>0</v>
      </c>
      <c r="K87" s="24">
        <v>0</v>
      </c>
      <c r="L87" s="24">
        <v>0</v>
      </c>
      <c r="M87" s="24">
        <v>0</v>
      </c>
      <c r="N87" s="24">
        <v>0</v>
      </c>
      <c r="O87" s="24">
        <v>0</v>
      </c>
      <c r="P87" s="24">
        <v>0</v>
      </c>
      <c r="Q87" s="24">
        <v>0</v>
      </c>
      <c r="R87" s="24">
        <v>0</v>
      </c>
      <c r="S87" s="24">
        <v>0</v>
      </c>
      <c r="T87" s="24">
        <v>0</v>
      </c>
      <c r="U87" s="24">
        <v>0</v>
      </c>
      <c r="V87" s="31">
        <f t="shared" si="1"/>
        <v>330000000</v>
      </c>
      <c r="W87" s="34" t="s">
        <v>264</v>
      </c>
    </row>
    <row r="88" spans="2:23" ht="47.25">
      <c r="B88" s="27" t="s">
        <v>281</v>
      </c>
      <c r="C88" s="28" t="s">
        <v>282</v>
      </c>
      <c r="D88" s="36">
        <v>2016170010081</v>
      </c>
      <c r="E88" s="34" t="s">
        <v>283</v>
      </c>
      <c r="F88" s="34" t="s">
        <v>284</v>
      </c>
      <c r="G88" s="24">
        <v>530000000</v>
      </c>
      <c r="H88" s="24">
        <v>0</v>
      </c>
      <c r="I88" s="24">
        <v>0</v>
      </c>
      <c r="J88" s="24">
        <v>100000000</v>
      </c>
      <c r="K88" s="24">
        <v>0</v>
      </c>
      <c r="L88" s="24">
        <v>0</v>
      </c>
      <c r="M88" s="24">
        <v>0</v>
      </c>
      <c r="N88" s="24">
        <v>0</v>
      </c>
      <c r="O88" s="24">
        <v>0</v>
      </c>
      <c r="P88" s="24">
        <v>0</v>
      </c>
      <c r="Q88" s="24">
        <v>0</v>
      </c>
      <c r="R88" s="24">
        <v>0</v>
      </c>
      <c r="S88" s="24">
        <v>0</v>
      </c>
      <c r="T88" s="24">
        <v>0</v>
      </c>
      <c r="U88" s="24">
        <v>0</v>
      </c>
      <c r="V88" s="31">
        <f t="shared" si="1"/>
        <v>630000000</v>
      </c>
      <c r="W88" s="34" t="s">
        <v>264</v>
      </c>
    </row>
    <row r="89" spans="2:23" ht="31.5">
      <c r="B89" s="27" t="s">
        <v>281</v>
      </c>
      <c r="C89" s="28" t="s">
        <v>282</v>
      </c>
      <c r="D89" s="36">
        <v>2016170010082</v>
      </c>
      <c r="E89" s="34" t="s">
        <v>102</v>
      </c>
      <c r="F89" s="34" t="s">
        <v>103</v>
      </c>
      <c r="G89" s="24">
        <v>550000000</v>
      </c>
      <c r="H89" s="24">
        <v>0</v>
      </c>
      <c r="I89" s="24">
        <v>0</v>
      </c>
      <c r="J89" s="24">
        <v>333350000</v>
      </c>
      <c r="K89" s="24">
        <v>0</v>
      </c>
      <c r="L89" s="24">
        <v>0</v>
      </c>
      <c r="M89" s="24">
        <v>0</v>
      </c>
      <c r="N89" s="24">
        <v>0</v>
      </c>
      <c r="O89" s="24">
        <v>0</v>
      </c>
      <c r="P89" s="24">
        <v>0</v>
      </c>
      <c r="Q89" s="24">
        <v>0</v>
      </c>
      <c r="R89" s="24">
        <v>0</v>
      </c>
      <c r="S89" s="24">
        <v>0</v>
      </c>
      <c r="T89" s="24">
        <v>0</v>
      </c>
      <c r="U89" s="24">
        <v>0</v>
      </c>
      <c r="V89" s="31">
        <f t="shared" si="1"/>
        <v>883350000</v>
      </c>
      <c r="W89" s="34" t="s">
        <v>264</v>
      </c>
    </row>
    <row r="90" spans="2:23" ht="63">
      <c r="B90" s="27" t="s">
        <v>281</v>
      </c>
      <c r="C90" s="28" t="s">
        <v>282</v>
      </c>
      <c r="D90" s="36">
        <v>2016170010083</v>
      </c>
      <c r="E90" s="34" t="s">
        <v>285</v>
      </c>
      <c r="F90" s="34" t="s">
        <v>286</v>
      </c>
      <c r="G90" s="24">
        <v>0</v>
      </c>
      <c r="H90" s="24">
        <v>0</v>
      </c>
      <c r="I90" s="24">
        <v>0</v>
      </c>
      <c r="J90" s="24">
        <v>273986000</v>
      </c>
      <c r="K90" s="24">
        <v>0</v>
      </c>
      <c r="L90" s="24">
        <v>0</v>
      </c>
      <c r="M90" s="24">
        <v>0</v>
      </c>
      <c r="N90" s="24">
        <v>0</v>
      </c>
      <c r="O90" s="24">
        <v>0</v>
      </c>
      <c r="P90" s="24">
        <v>0</v>
      </c>
      <c r="Q90" s="24">
        <v>0</v>
      </c>
      <c r="R90" s="24">
        <v>0</v>
      </c>
      <c r="S90" s="24">
        <v>0</v>
      </c>
      <c r="T90" s="24">
        <v>0</v>
      </c>
      <c r="U90" s="24">
        <v>0</v>
      </c>
      <c r="V90" s="31">
        <f t="shared" si="1"/>
        <v>273986000</v>
      </c>
      <c r="W90" s="34" t="s">
        <v>264</v>
      </c>
    </row>
    <row r="91" spans="2:23" ht="47.25">
      <c r="B91" s="27" t="s">
        <v>260</v>
      </c>
      <c r="C91" s="28" t="s">
        <v>261</v>
      </c>
      <c r="D91" s="36">
        <v>2016170010092</v>
      </c>
      <c r="E91" s="34" t="s">
        <v>318</v>
      </c>
      <c r="F91" s="28" t="s">
        <v>319</v>
      </c>
      <c r="G91" s="24">
        <v>500000000</v>
      </c>
      <c r="H91" s="24">
        <v>0</v>
      </c>
      <c r="I91" s="24">
        <v>0</v>
      </c>
      <c r="J91" s="24">
        <v>0</v>
      </c>
      <c r="K91" s="24">
        <v>0</v>
      </c>
      <c r="L91" s="24">
        <v>0</v>
      </c>
      <c r="M91" s="24">
        <v>0</v>
      </c>
      <c r="N91" s="24">
        <v>0</v>
      </c>
      <c r="O91" s="24">
        <v>0</v>
      </c>
      <c r="P91" s="24">
        <v>0</v>
      </c>
      <c r="Q91" s="24">
        <v>0</v>
      </c>
      <c r="R91" s="24">
        <v>0</v>
      </c>
      <c r="S91" s="24">
        <v>0</v>
      </c>
      <c r="T91" s="24">
        <v>0</v>
      </c>
      <c r="U91" s="24">
        <v>0</v>
      </c>
      <c r="V91" s="31">
        <f t="shared" si="1"/>
        <v>500000000</v>
      </c>
      <c r="W91" s="34" t="str">
        <f>+'[1]Listados'!G51</f>
        <v>SECRETARÍA DE SALUD</v>
      </c>
    </row>
    <row r="92" spans="2:23" ht="31.5">
      <c r="B92" s="27" t="s">
        <v>260</v>
      </c>
      <c r="C92" s="28" t="s">
        <v>261</v>
      </c>
      <c r="D92" s="36">
        <v>2016170010200</v>
      </c>
      <c r="E92" s="34" t="s">
        <v>342</v>
      </c>
      <c r="F92" s="28" t="s">
        <v>343</v>
      </c>
      <c r="G92" s="24"/>
      <c r="H92" s="24">
        <v>0</v>
      </c>
      <c r="I92" s="24">
        <v>0</v>
      </c>
      <c r="J92" s="24">
        <v>0</v>
      </c>
      <c r="K92" s="24">
        <v>0</v>
      </c>
      <c r="L92" s="24">
        <v>0</v>
      </c>
      <c r="M92" s="24">
        <v>0</v>
      </c>
      <c r="N92" s="24">
        <v>0</v>
      </c>
      <c r="O92" s="24">
        <v>0</v>
      </c>
      <c r="P92" s="24">
        <v>0</v>
      </c>
      <c r="Q92" s="24">
        <v>0</v>
      </c>
      <c r="R92" s="24">
        <v>0</v>
      </c>
      <c r="S92" s="24">
        <v>0</v>
      </c>
      <c r="T92" s="24">
        <v>0</v>
      </c>
      <c r="U92" s="24">
        <v>420086000</v>
      </c>
      <c r="V92" s="31">
        <f t="shared" si="1"/>
        <v>420086000</v>
      </c>
      <c r="W92" s="34" t="s">
        <v>264</v>
      </c>
    </row>
    <row r="93" spans="2:23" ht="63">
      <c r="B93" s="27" t="s">
        <v>129</v>
      </c>
      <c r="C93" s="28" t="s">
        <v>95</v>
      </c>
      <c r="D93" s="36">
        <v>2016170010102</v>
      </c>
      <c r="E93" s="34" t="s">
        <v>344</v>
      </c>
      <c r="F93" s="28" t="s">
        <v>345</v>
      </c>
      <c r="G93" s="24">
        <v>248470917</v>
      </c>
      <c r="H93" s="24">
        <v>0</v>
      </c>
      <c r="I93" s="24">
        <v>0</v>
      </c>
      <c r="J93" s="24">
        <v>0</v>
      </c>
      <c r="K93" s="24">
        <v>0</v>
      </c>
      <c r="L93" s="24">
        <v>0</v>
      </c>
      <c r="M93" s="24">
        <v>0</v>
      </c>
      <c r="N93" s="24">
        <v>0</v>
      </c>
      <c r="O93" s="24">
        <v>0</v>
      </c>
      <c r="P93" s="24">
        <v>0</v>
      </c>
      <c r="Q93" s="24">
        <v>0</v>
      </c>
      <c r="R93" s="24">
        <v>0</v>
      </c>
      <c r="S93" s="24">
        <v>0</v>
      </c>
      <c r="T93" s="24">
        <v>0</v>
      </c>
      <c r="U93" s="24">
        <v>0</v>
      </c>
      <c r="V93" s="31">
        <f t="shared" si="1"/>
        <v>248470917</v>
      </c>
      <c r="W93" s="34" t="s">
        <v>346</v>
      </c>
    </row>
    <row r="94" spans="2:23" ht="63">
      <c r="B94" s="27" t="s">
        <v>112</v>
      </c>
      <c r="C94" s="28" t="s">
        <v>113</v>
      </c>
      <c r="D94" s="36">
        <v>2016170010129</v>
      </c>
      <c r="E94" s="34" t="s">
        <v>392</v>
      </c>
      <c r="F94" s="28" t="s">
        <v>393</v>
      </c>
      <c r="G94" s="24">
        <v>80000000</v>
      </c>
      <c r="H94" s="24">
        <v>0</v>
      </c>
      <c r="I94" s="24">
        <v>0</v>
      </c>
      <c r="J94" s="24">
        <v>0</v>
      </c>
      <c r="K94" s="24">
        <v>0</v>
      </c>
      <c r="L94" s="24">
        <v>0</v>
      </c>
      <c r="M94" s="24">
        <v>0</v>
      </c>
      <c r="N94" s="24">
        <v>0</v>
      </c>
      <c r="O94" s="24">
        <v>0</v>
      </c>
      <c r="P94" s="24">
        <v>0</v>
      </c>
      <c r="Q94" s="24">
        <v>0</v>
      </c>
      <c r="R94" s="24">
        <v>0</v>
      </c>
      <c r="S94" s="24">
        <v>0</v>
      </c>
      <c r="T94" s="24">
        <v>0</v>
      </c>
      <c r="U94" s="24">
        <v>0</v>
      </c>
      <c r="V94" s="31">
        <f t="shared" si="1"/>
        <v>80000000</v>
      </c>
      <c r="W94" s="34" t="str">
        <f>+'[1]Listados'!G58</f>
        <v>SECRETARÍA DE SALUD</v>
      </c>
    </row>
    <row r="95" spans="2:23" ht="47.25">
      <c r="B95" s="27" t="s">
        <v>108</v>
      </c>
      <c r="C95" s="28" t="s">
        <v>109</v>
      </c>
      <c r="D95" s="36">
        <v>2016170010132</v>
      </c>
      <c r="E95" s="34" t="s">
        <v>397</v>
      </c>
      <c r="F95" s="28" t="s">
        <v>398</v>
      </c>
      <c r="G95" s="24">
        <v>130000000</v>
      </c>
      <c r="H95" s="24">
        <v>0</v>
      </c>
      <c r="I95" s="24">
        <v>0</v>
      </c>
      <c r="J95" s="24">
        <v>0</v>
      </c>
      <c r="K95" s="24">
        <v>0</v>
      </c>
      <c r="L95" s="24">
        <v>0</v>
      </c>
      <c r="M95" s="24">
        <v>0</v>
      </c>
      <c r="N95" s="24">
        <v>0</v>
      </c>
      <c r="O95" s="24">
        <v>0</v>
      </c>
      <c r="P95" s="24">
        <v>0</v>
      </c>
      <c r="Q95" s="24">
        <v>0</v>
      </c>
      <c r="R95" s="24">
        <v>0</v>
      </c>
      <c r="S95" s="24">
        <v>0</v>
      </c>
      <c r="T95" s="24">
        <v>0</v>
      </c>
      <c r="U95" s="24">
        <v>0</v>
      </c>
      <c r="V95" s="31">
        <f t="shared" si="1"/>
        <v>130000000</v>
      </c>
      <c r="W95" s="34" t="str">
        <f>+'[1]Listados'!G60</f>
        <v>SECRETARÍA DE LAS TIC Y COMPETITIVIDAD</v>
      </c>
    </row>
  </sheetData>
  <sheetProtection/>
  <mergeCells count="2">
    <mergeCell ref="B1:F1"/>
    <mergeCell ref="G1:V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B1:W19"/>
  <sheetViews>
    <sheetView zoomScalePageLayoutView="0" workbookViewId="0" topLeftCell="N7">
      <selection activeCell="V3" sqref="V3:V19"/>
    </sheetView>
  </sheetViews>
  <sheetFormatPr defaultColWidth="11.421875" defaultRowHeight="15"/>
  <cols>
    <col min="2" max="2" width="18.00390625" style="0" customWidth="1"/>
    <col min="3" max="3" width="55.8515625" style="0" customWidth="1"/>
    <col min="4" max="4" width="22.421875" style="0" customWidth="1"/>
    <col min="5" max="6" width="80.8515625" style="0" customWidth="1"/>
    <col min="7" max="7" width="26.421875" style="0" customWidth="1"/>
    <col min="8" max="11" width="22.421875" style="0" customWidth="1"/>
    <col min="12" max="12" width="26.421875" style="0" customWidth="1"/>
    <col min="13" max="15" width="22.421875" style="0" customWidth="1"/>
    <col min="16" max="16" width="25.28125" style="0" customWidth="1"/>
    <col min="17" max="19" width="22.421875" style="0" customWidth="1"/>
    <col min="20" max="20" width="28.7109375" style="0" customWidth="1"/>
    <col min="21" max="21" width="27.140625" style="0" customWidth="1"/>
    <col min="22" max="22" width="31.28125" style="0" customWidth="1"/>
    <col min="23" max="23" width="25.8515625" style="0" customWidth="1"/>
  </cols>
  <sheetData>
    <row r="1" spans="2:23" ht="24" thickBot="1">
      <c r="B1" s="102" t="s">
        <v>0</v>
      </c>
      <c r="C1" s="103"/>
      <c r="D1" s="103"/>
      <c r="E1" s="103"/>
      <c r="F1" s="104"/>
      <c r="G1" s="105" t="s">
        <v>1</v>
      </c>
      <c r="H1" s="106"/>
      <c r="I1" s="106"/>
      <c r="J1" s="106"/>
      <c r="K1" s="106"/>
      <c r="L1" s="107"/>
      <c r="M1" s="108"/>
      <c r="N1" s="109"/>
      <c r="O1" s="110"/>
      <c r="P1" s="111"/>
      <c r="Q1" s="108"/>
      <c r="R1" s="110"/>
      <c r="S1" s="105"/>
      <c r="T1" s="106"/>
      <c r="U1" s="106"/>
      <c r="V1" s="104"/>
      <c r="W1" s="112" t="s">
        <v>2</v>
      </c>
    </row>
    <row r="2" spans="2:23" ht="93.75" thickBot="1">
      <c r="B2" s="113" t="s">
        <v>3</v>
      </c>
      <c r="C2" s="113" t="s">
        <v>4</v>
      </c>
      <c r="D2" s="114" t="s">
        <v>5</v>
      </c>
      <c r="E2" s="113" t="s">
        <v>6</v>
      </c>
      <c r="F2" s="113" t="s">
        <v>7</v>
      </c>
      <c r="G2" s="115" t="s">
        <v>8</v>
      </c>
      <c r="H2" s="115" t="s">
        <v>9</v>
      </c>
      <c r="I2" s="115" t="s">
        <v>10</v>
      </c>
      <c r="J2" s="115" t="s">
        <v>11</v>
      </c>
      <c r="K2" s="115" t="s">
        <v>12</v>
      </c>
      <c r="L2" s="115" t="s">
        <v>13</v>
      </c>
      <c r="M2" s="115" t="s">
        <v>14</v>
      </c>
      <c r="N2" s="115" t="s">
        <v>15</v>
      </c>
      <c r="O2" s="115" t="s">
        <v>16</v>
      </c>
      <c r="P2" s="115" t="s">
        <v>17</v>
      </c>
      <c r="Q2" s="115" t="s">
        <v>18</v>
      </c>
      <c r="R2" s="115" t="s">
        <v>19</v>
      </c>
      <c r="S2" s="115" t="s">
        <v>20</v>
      </c>
      <c r="T2" s="115" t="s">
        <v>21</v>
      </c>
      <c r="U2" s="115" t="s">
        <v>22</v>
      </c>
      <c r="V2" s="112" t="s">
        <v>23</v>
      </c>
      <c r="W2" s="112" t="s">
        <v>24</v>
      </c>
    </row>
    <row r="3" spans="2:23" ht="31.5">
      <c r="B3" s="43" t="s">
        <v>287</v>
      </c>
      <c r="C3" s="28" t="s">
        <v>288</v>
      </c>
      <c r="D3" s="36">
        <v>2016170010085</v>
      </c>
      <c r="E3" s="34" t="s">
        <v>289</v>
      </c>
      <c r="F3" s="28" t="s">
        <v>290</v>
      </c>
      <c r="G3" s="24">
        <v>700000000</v>
      </c>
      <c r="H3" s="24">
        <v>0</v>
      </c>
      <c r="I3" s="24">
        <v>0</v>
      </c>
      <c r="J3" s="24">
        <v>0</v>
      </c>
      <c r="K3" s="24">
        <v>0</v>
      </c>
      <c r="L3" s="24">
        <v>0</v>
      </c>
      <c r="M3" s="24">
        <v>0</v>
      </c>
      <c r="N3" s="24">
        <v>0</v>
      </c>
      <c r="O3" s="24">
        <v>0</v>
      </c>
      <c r="P3" s="24">
        <v>0</v>
      </c>
      <c r="Q3" s="24">
        <v>0</v>
      </c>
      <c r="R3" s="24">
        <v>0</v>
      </c>
      <c r="S3" s="24">
        <v>0</v>
      </c>
      <c r="T3" s="24">
        <v>0</v>
      </c>
      <c r="U3" s="24">
        <v>0</v>
      </c>
      <c r="V3" s="31">
        <v>700000000</v>
      </c>
      <c r="W3" s="34" t="s">
        <v>299</v>
      </c>
    </row>
    <row r="4" spans="2:23" ht="63">
      <c r="B4" s="43" t="s">
        <v>295</v>
      </c>
      <c r="C4" s="28" t="s">
        <v>296</v>
      </c>
      <c r="D4" s="36">
        <v>2016170010089</v>
      </c>
      <c r="E4" s="34" t="s">
        <v>297</v>
      </c>
      <c r="F4" s="28" t="s">
        <v>298</v>
      </c>
      <c r="G4" s="24">
        <v>60000000</v>
      </c>
      <c r="H4" s="24">
        <v>0</v>
      </c>
      <c r="I4" s="24">
        <v>0</v>
      </c>
      <c r="J4" s="24">
        <v>0</v>
      </c>
      <c r="K4" s="24">
        <v>0</v>
      </c>
      <c r="L4" s="24">
        <v>0</v>
      </c>
      <c r="M4" s="24">
        <v>0</v>
      </c>
      <c r="N4" s="24">
        <v>0</v>
      </c>
      <c r="O4" s="24">
        <v>0</v>
      </c>
      <c r="P4" s="24">
        <v>0</v>
      </c>
      <c r="Q4" s="24">
        <v>0</v>
      </c>
      <c r="R4" s="24">
        <v>0</v>
      </c>
      <c r="S4" s="24">
        <v>0</v>
      </c>
      <c r="T4" s="24">
        <v>0</v>
      </c>
      <c r="U4" s="24">
        <v>0</v>
      </c>
      <c r="V4" s="31">
        <v>60000000</v>
      </c>
      <c r="W4" s="34" t="s">
        <v>299</v>
      </c>
    </row>
    <row r="5" spans="2:23" ht="47.25">
      <c r="B5" s="43" t="s">
        <v>295</v>
      </c>
      <c r="C5" s="28" t="s">
        <v>300</v>
      </c>
      <c r="D5" s="36">
        <v>2016170010101</v>
      </c>
      <c r="E5" s="34" t="s">
        <v>301</v>
      </c>
      <c r="F5" s="28" t="s">
        <v>302</v>
      </c>
      <c r="G5" s="24">
        <v>1100000000</v>
      </c>
      <c r="H5" s="24">
        <v>0</v>
      </c>
      <c r="I5" s="24">
        <v>0</v>
      </c>
      <c r="J5" s="24">
        <v>0</v>
      </c>
      <c r="K5" s="24">
        <v>0</v>
      </c>
      <c r="L5" s="24">
        <v>0</v>
      </c>
      <c r="M5" s="24">
        <v>0</v>
      </c>
      <c r="N5" s="24">
        <v>0</v>
      </c>
      <c r="O5" s="24">
        <v>0</v>
      </c>
      <c r="P5" s="24">
        <v>0</v>
      </c>
      <c r="Q5" s="24">
        <v>0</v>
      </c>
      <c r="R5" s="24">
        <v>0</v>
      </c>
      <c r="S5" s="24">
        <v>0</v>
      </c>
      <c r="T5" s="24">
        <v>13000000000</v>
      </c>
      <c r="U5" s="24">
        <v>0</v>
      </c>
      <c r="V5" s="31">
        <v>14100000000</v>
      </c>
      <c r="W5" s="34" t="s">
        <v>346</v>
      </c>
    </row>
    <row r="6" spans="2:23" ht="63">
      <c r="B6" s="43" t="s">
        <v>303</v>
      </c>
      <c r="C6" s="28" t="s">
        <v>304</v>
      </c>
      <c r="D6" s="36">
        <v>2016170010088</v>
      </c>
      <c r="E6" s="34" t="s">
        <v>305</v>
      </c>
      <c r="F6" s="28" t="s">
        <v>306</v>
      </c>
      <c r="G6" s="24"/>
      <c r="H6" s="24">
        <v>0</v>
      </c>
      <c r="I6" s="24">
        <v>0</v>
      </c>
      <c r="J6" s="24">
        <v>0</v>
      </c>
      <c r="K6" s="24">
        <v>0</v>
      </c>
      <c r="L6" s="24">
        <v>0</v>
      </c>
      <c r="M6" s="24">
        <v>0</v>
      </c>
      <c r="N6" s="24">
        <v>0</v>
      </c>
      <c r="O6" s="24">
        <v>0</v>
      </c>
      <c r="P6" s="24">
        <v>0</v>
      </c>
      <c r="Q6" s="24">
        <v>0</v>
      </c>
      <c r="R6" s="24">
        <v>0</v>
      </c>
      <c r="S6" s="24">
        <v>0</v>
      </c>
      <c r="T6" s="24">
        <v>0</v>
      </c>
      <c r="U6" s="24">
        <v>402056302</v>
      </c>
      <c r="V6" s="31">
        <v>402056302</v>
      </c>
      <c r="W6" s="34" t="s">
        <v>299</v>
      </c>
    </row>
    <row r="7" spans="2:23" ht="31.5">
      <c r="B7" s="43" t="s">
        <v>303</v>
      </c>
      <c r="C7" s="34" t="s">
        <v>307</v>
      </c>
      <c r="D7" s="36">
        <v>2016170010090</v>
      </c>
      <c r="E7" s="34" t="s">
        <v>308</v>
      </c>
      <c r="F7" s="28" t="s">
        <v>309</v>
      </c>
      <c r="G7" s="24">
        <v>543715002</v>
      </c>
      <c r="H7" s="24">
        <v>0</v>
      </c>
      <c r="I7" s="24">
        <v>0</v>
      </c>
      <c r="J7" s="24">
        <v>0</v>
      </c>
      <c r="K7" s="24">
        <v>0</v>
      </c>
      <c r="L7" s="24">
        <v>0</v>
      </c>
      <c r="M7" s="24">
        <v>0</v>
      </c>
      <c r="N7" s="24">
        <v>0</v>
      </c>
      <c r="O7" s="24">
        <v>0</v>
      </c>
      <c r="P7" s="24">
        <v>0</v>
      </c>
      <c r="Q7" s="24">
        <v>0</v>
      </c>
      <c r="R7" s="24">
        <v>0</v>
      </c>
      <c r="S7" s="24">
        <v>0</v>
      </c>
      <c r="T7" s="24">
        <v>0</v>
      </c>
      <c r="U7" s="24">
        <v>1939609000</v>
      </c>
      <c r="V7" s="31">
        <v>2483324002</v>
      </c>
      <c r="W7" s="34" t="s">
        <v>299</v>
      </c>
    </row>
    <row r="8" spans="2:23" ht="63">
      <c r="B8" s="43" t="s">
        <v>310</v>
      </c>
      <c r="C8" s="34" t="s">
        <v>304</v>
      </c>
      <c r="D8" s="36">
        <v>2016170010088</v>
      </c>
      <c r="E8" s="34" t="s">
        <v>305</v>
      </c>
      <c r="F8" s="28" t="s">
        <v>306</v>
      </c>
      <c r="G8" s="24">
        <v>8000000</v>
      </c>
      <c r="H8" s="24">
        <v>0</v>
      </c>
      <c r="I8" s="24">
        <v>0</v>
      </c>
      <c r="J8" s="24">
        <v>0</v>
      </c>
      <c r="K8" s="24">
        <v>0</v>
      </c>
      <c r="L8" s="24">
        <v>0</v>
      </c>
      <c r="M8" s="24">
        <v>0</v>
      </c>
      <c r="N8" s="24">
        <v>0</v>
      </c>
      <c r="O8" s="24">
        <v>0</v>
      </c>
      <c r="P8" s="24">
        <v>0</v>
      </c>
      <c r="Q8" s="24">
        <v>0</v>
      </c>
      <c r="R8" s="24">
        <v>0</v>
      </c>
      <c r="S8" s="24">
        <v>0</v>
      </c>
      <c r="T8" s="24">
        <v>0</v>
      </c>
      <c r="U8" s="24">
        <v>178398698</v>
      </c>
      <c r="V8" s="31">
        <v>186398698</v>
      </c>
      <c r="W8" s="34" t="s">
        <v>299</v>
      </c>
    </row>
    <row r="9" spans="2:23" ht="47.25">
      <c r="B9" s="43" t="s">
        <v>311</v>
      </c>
      <c r="C9" s="34" t="s">
        <v>307</v>
      </c>
      <c r="D9" s="36">
        <v>2016170010087</v>
      </c>
      <c r="E9" s="34" t="s">
        <v>312</v>
      </c>
      <c r="F9" s="28" t="s">
        <v>313</v>
      </c>
      <c r="G9" s="24">
        <v>50000000</v>
      </c>
      <c r="H9" s="24">
        <v>0</v>
      </c>
      <c r="I9" s="24">
        <v>0</v>
      </c>
      <c r="J9" s="24">
        <v>0</v>
      </c>
      <c r="K9" s="24">
        <v>0</v>
      </c>
      <c r="L9" s="24">
        <v>0</v>
      </c>
      <c r="M9" s="24">
        <v>0</v>
      </c>
      <c r="N9" s="24">
        <v>0</v>
      </c>
      <c r="O9" s="24">
        <v>0</v>
      </c>
      <c r="P9" s="24">
        <v>0</v>
      </c>
      <c r="Q9" s="24">
        <v>0</v>
      </c>
      <c r="R9" s="24">
        <v>0</v>
      </c>
      <c r="S9" s="24">
        <v>0</v>
      </c>
      <c r="T9" s="24">
        <v>0</v>
      </c>
      <c r="U9" s="24">
        <v>0</v>
      </c>
      <c r="V9" s="31">
        <v>50000000</v>
      </c>
      <c r="W9" s="34" t="s">
        <v>299</v>
      </c>
    </row>
    <row r="10" spans="2:23" ht="31.5">
      <c r="B10" s="43" t="s">
        <v>353</v>
      </c>
      <c r="C10" s="34" t="s">
        <v>354</v>
      </c>
      <c r="D10" s="36">
        <v>2016170010109</v>
      </c>
      <c r="E10" s="34" t="s">
        <v>355</v>
      </c>
      <c r="F10" s="28" t="s">
        <v>356</v>
      </c>
      <c r="G10" s="24">
        <v>1133379200</v>
      </c>
      <c r="H10" s="24">
        <v>0</v>
      </c>
      <c r="I10" s="24">
        <v>0</v>
      </c>
      <c r="J10" s="24">
        <v>0</v>
      </c>
      <c r="K10" s="24">
        <v>0</v>
      </c>
      <c r="L10" s="24">
        <v>0</v>
      </c>
      <c r="M10" s="24">
        <v>0</v>
      </c>
      <c r="N10" s="24">
        <v>0</v>
      </c>
      <c r="O10" s="24">
        <v>0</v>
      </c>
      <c r="P10" s="24">
        <v>0</v>
      </c>
      <c r="Q10" s="24">
        <v>0</v>
      </c>
      <c r="R10" s="24">
        <v>0</v>
      </c>
      <c r="S10" s="24">
        <v>0</v>
      </c>
      <c r="T10" s="24"/>
      <c r="U10" s="24">
        <v>9014000</v>
      </c>
      <c r="V10" s="31">
        <v>1142393200</v>
      </c>
      <c r="W10" s="34" t="s">
        <v>371</v>
      </c>
    </row>
    <row r="11" spans="2:23" ht="31.5">
      <c r="B11" s="43" t="s">
        <v>363</v>
      </c>
      <c r="C11" s="34" t="s">
        <v>364</v>
      </c>
      <c r="D11" s="36">
        <v>2016170010112</v>
      </c>
      <c r="E11" s="34" t="s">
        <v>365</v>
      </c>
      <c r="F11" s="28" t="s">
        <v>366</v>
      </c>
      <c r="G11" s="24">
        <v>1660000000</v>
      </c>
      <c r="H11" s="24">
        <v>0</v>
      </c>
      <c r="I11" s="24">
        <v>0</v>
      </c>
      <c r="J11" s="24">
        <v>0</v>
      </c>
      <c r="K11" s="24">
        <v>0</v>
      </c>
      <c r="L11" s="24">
        <v>0</v>
      </c>
      <c r="M11" s="24">
        <v>0</v>
      </c>
      <c r="N11" s="24">
        <v>0</v>
      </c>
      <c r="O11" s="24">
        <v>0</v>
      </c>
      <c r="P11" s="24">
        <v>0</v>
      </c>
      <c r="Q11" s="24">
        <v>0</v>
      </c>
      <c r="R11" s="24">
        <v>0</v>
      </c>
      <c r="S11" s="24">
        <v>0</v>
      </c>
      <c r="T11" s="24">
        <v>0</v>
      </c>
      <c r="U11" s="24">
        <v>0</v>
      </c>
      <c r="V11" s="31">
        <v>1660000000</v>
      </c>
      <c r="W11" s="34" t="s">
        <v>371</v>
      </c>
    </row>
    <row r="12" spans="2:23" ht="31.5">
      <c r="B12" s="43" t="s">
        <v>363</v>
      </c>
      <c r="C12" s="34" t="s">
        <v>364</v>
      </c>
      <c r="D12" s="36">
        <v>2016170010112</v>
      </c>
      <c r="E12" s="34" t="s">
        <v>365</v>
      </c>
      <c r="F12" s="28" t="s">
        <v>366</v>
      </c>
      <c r="G12" s="24">
        <v>50000000</v>
      </c>
      <c r="H12" s="24">
        <v>0</v>
      </c>
      <c r="I12" s="24">
        <v>0</v>
      </c>
      <c r="J12" s="24">
        <v>0</v>
      </c>
      <c r="K12" s="24">
        <v>0</v>
      </c>
      <c r="L12" s="24">
        <v>0</v>
      </c>
      <c r="M12" s="24">
        <v>0</v>
      </c>
      <c r="N12" s="24">
        <v>0</v>
      </c>
      <c r="O12" s="24">
        <v>0</v>
      </c>
      <c r="P12" s="24">
        <v>0</v>
      </c>
      <c r="Q12" s="24">
        <v>0</v>
      </c>
      <c r="R12" s="24">
        <v>0</v>
      </c>
      <c r="S12" s="24">
        <v>0</v>
      </c>
      <c r="T12" s="24">
        <v>0</v>
      </c>
      <c r="U12" s="24">
        <v>0</v>
      </c>
      <c r="V12" s="31">
        <v>50000000</v>
      </c>
      <c r="W12" s="34" t="s">
        <v>371</v>
      </c>
    </row>
    <row r="13" spans="2:23" ht="63">
      <c r="B13" s="43" t="s">
        <v>367</v>
      </c>
      <c r="C13" s="34" t="s">
        <v>368</v>
      </c>
      <c r="D13" s="36">
        <v>2016170010113</v>
      </c>
      <c r="E13" s="34" t="s">
        <v>369</v>
      </c>
      <c r="F13" s="28" t="s">
        <v>370</v>
      </c>
      <c r="G13" s="24">
        <v>665000000</v>
      </c>
      <c r="H13" s="24">
        <v>0</v>
      </c>
      <c r="I13" s="24">
        <v>0</v>
      </c>
      <c r="J13" s="24">
        <v>0</v>
      </c>
      <c r="K13" s="24">
        <v>0</v>
      </c>
      <c r="L13" s="24">
        <v>0</v>
      </c>
      <c r="M13" s="24">
        <v>0</v>
      </c>
      <c r="N13" s="24">
        <v>0</v>
      </c>
      <c r="O13" s="24">
        <v>0</v>
      </c>
      <c r="P13" s="24">
        <v>0</v>
      </c>
      <c r="Q13" s="24">
        <v>0</v>
      </c>
      <c r="R13" s="24">
        <v>0</v>
      </c>
      <c r="S13" s="24">
        <v>0</v>
      </c>
      <c r="T13" s="24">
        <v>0</v>
      </c>
      <c r="U13" s="24">
        <v>0</v>
      </c>
      <c r="V13" s="31">
        <v>665000000</v>
      </c>
      <c r="W13" s="34" t="s">
        <v>371</v>
      </c>
    </row>
    <row r="14" spans="2:23" ht="63">
      <c r="B14" s="43" t="s">
        <v>372</v>
      </c>
      <c r="C14" s="34" t="s">
        <v>373</v>
      </c>
      <c r="D14" s="36">
        <v>2016170010108</v>
      </c>
      <c r="E14" s="34" t="s">
        <v>374</v>
      </c>
      <c r="F14" s="28" t="s">
        <v>375</v>
      </c>
      <c r="G14" s="24"/>
      <c r="H14" s="24">
        <v>0</v>
      </c>
      <c r="I14" s="24">
        <v>0</v>
      </c>
      <c r="J14" s="24">
        <v>0</v>
      </c>
      <c r="K14" s="24">
        <v>0</v>
      </c>
      <c r="L14" s="24">
        <v>0</v>
      </c>
      <c r="M14" s="24">
        <v>0</v>
      </c>
      <c r="N14" s="24">
        <v>0</v>
      </c>
      <c r="O14" s="24">
        <v>0</v>
      </c>
      <c r="P14" s="24">
        <v>0</v>
      </c>
      <c r="Q14" s="24">
        <v>0</v>
      </c>
      <c r="R14" s="24">
        <v>0</v>
      </c>
      <c r="S14" s="24">
        <v>0</v>
      </c>
      <c r="T14" s="24">
        <v>0</v>
      </c>
      <c r="U14" s="24">
        <v>1000000</v>
      </c>
      <c r="V14" s="31">
        <v>1000000</v>
      </c>
      <c r="W14" s="34" t="s">
        <v>371</v>
      </c>
    </row>
    <row r="15" spans="2:23" ht="31.5">
      <c r="B15" s="43" t="s">
        <v>372</v>
      </c>
      <c r="C15" s="34" t="s">
        <v>373</v>
      </c>
      <c r="D15" s="36">
        <v>2016170010114</v>
      </c>
      <c r="E15" s="34" t="s">
        <v>376</v>
      </c>
      <c r="F15" s="28" t="s">
        <v>377</v>
      </c>
      <c r="G15" s="24">
        <v>104000000</v>
      </c>
      <c r="H15" s="24">
        <v>0</v>
      </c>
      <c r="I15" s="24">
        <v>0</v>
      </c>
      <c r="J15" s="24">
        <v>0</v>
      </c>
      <c r="K15" s="24">
        <v>0</v>
      </c>
      <c r="L15" s="24">
        <v>0</v>
      </c>
      <c r="M15" s="24">
        <v>0</v>
      </c>
      <c r="N15" s="24">
        <v>0</v>
      </c>
      <c r="O15" s="24">
        <v>0</v>
      </c>
      <c r="P15" s="24">
        <v>0</v>
      </c>
      <c r="Q15" s="24">
        <v>0</v>
      </c>
      <c r="R15" s="24">
        <v>0</v>
      </c>
      <c r="S15" s="24">
        <v>0</v>
      </c>
      <c r="T15" s="24">
        <v>0</v>
      </c>
      <c r="U15" s="24">
        <v>101350000</v>
      </c>
      <c r="V15" s="31">
        <v>205350000</v>
      </c>
      <c r="W15" s="34" t="s">
        <v>371</v>
      </c>
    </row>
    <row r="16" spans="2:23" ht="31.5">
      <c r="B16" s="43" t="s">
        <v>378</v>
      </c>
      <c r="C16" s="34" t="s">
        <v>373</v>
      </c>
      <c r="D16" s="36">
        <v>2016170010114</v>
      </c>
      <c r="E16" s="34" t="s">
        <v>376</v>
      </c>
      <c r="F16" s="28" t="s">
        <v>377</v>
      </c>
      <c r="G16" s="24">
        <v>511087850</v>
      </c>
      <c r="H16" s="24">
        <v>0</v>
      </c>
      <c r="I16" s="24">
        <v>0</v>
      </c>
      <c r="J16" s="24">
        <v>0</v>
      </c>
      <c r="K16" s="24">
        <v>0</v>
      </c>
      <c r="L16" s="24">
        <v>0</v>
      </c>
      <c r="M16" s="24">
        <v>0</v>
      </c>
      <c r="N16" s="24">
        <v>0</v>
      </c>
      <c r="O16" s="24">
        <v>0</v>
      </c>
      <c r="P16" s="24">
        <v>0</v>
      </c>
      <c r="Q16" s="24">
        <v>0</v>
      </c>
      <c r="R16" s="24">
        <v>0</v>
      </c>
      <c r="S16" s="24">
        <v>0</v>
      </c>
      <c r="T16" s="24">
        <v>0</v>
      </c>
      <c r="U16" s="24">
        <v>0</v>
      </c>
      <c r="V16" s="31">
        <v>511087850</v>
      </c>
      <c r="W16" s="34" t="s">
        <v>371</v>
      </c>
    </row>
    <row r="17" spans="2:23" ht="31.5">
      <c r="B17" s="43" t="s">
        <v>378</v>
      </c>
      <c r="C17" s="34" t="s">
        <v>373</v>
      </c>
      <c r="D17" s="36">
        <v>2016170010114</v>
      </c>
      <c r="E17" s="34" t="s">
        <v>376</v>
      </c>
      <c r="F17" s="28" t="s">
        <v>377</v>
      </c>
      <c r="G17" s="24">
        <v>500000000</v>
      </c>
      <c r="H17" s="24">
        <v>0</v>
      </c>
      <c r="I17" s="24">
        <v>0</v>
      </c>
      <c r="J17" s="24">
        <v>0</v>
      </c>
      <c r="K17" s="24">
        <v>0</v>
      </c>
      <c r="L17" s="24">
        <v>0</v>
      </c>
      <c r="M17" s="24">
        <v>0</v>
      </c>
      <c r="N17" s="24">
        <v>0</v>
      </c>
      <c r="O17" s="24">
        <v>0</v>
      </c>
      <c r="P17" s="24">
        <v>0</v>
      </c>
      <c r="Q17" s="24">
        <v>0</v>
      </c>
      <c r="R17" s="24">
        <v>0</v>
      </c>
      <c r="S17" s="24">
        <v>0</v>
      </c>
      <c r="T17" s="24">
        <v>0</v>
      </c>
      <c r="U17" s="24">
        <v>0</v>
      </c>
      <c r="V17" s="31">
        <v>500000000</v>
      </c>
      <c r="W17" s="34" t="s">
        <v>371</v>
      </c>
    </row>
    <row r="18" spans="2:23" ht="31.5">
      <c r="B18" s="43" t="s">
        <v>378</v>
      </c>
      <c r="C18" s="34" t="s">
        <v>373</v>
      </c>
      <c r="D18" s="36">
        <v>2016170010114</v>
      </c>
      <c r="E18" s="34" t="s">
        <v>376</v>
      </c>
      <c r="F18" s="28" t="s">
        <v>377</v>
      </c>
      <c r="G18" s="24">
        <v>500000000</v>
      </c>
      <c r="H18" s="24">
        <v>0</v>
      </c>
      <c r="I18" s="24">
        <v>0</v>
      </c>
      <c r="J18" s="24">
        <v>0</v>
      </c>
      <c r="K18" s="24">
        <v>0</v>
      </c>
      <c r="L18" s="24">
        <v>0</v>
      </c>
      <c r="M18" s="24">
        <v>0</v>
      </c>
      <c r="N18" s="24">
        <v>0</v>
      </c>
      <c r="O18" s="24">
        <v>0</v>
      </c>
      <c r="P18" s="24">
        <v>0</v>
      </c>
      <c r="Q18" s="24">
        <v>0</v>
      </c>
      <c r="R18" s="24">
        <v>0</v>
      </c>
      <c r="S18" s="24">
        <v>0</v>
      </c>
      <c r="T18" s="24">
        <v>0</v>
      </c>
      <c r="U18" s="24">
        <v>0</v>
      </c>
      <c r="V18" s="31">
        <v>500000000</v>
      </c>
      <c r="W18" s="34" t="s">
        <v>371</v>
      </c>
    </row>
    <row r="19" spans="2:23" ht="47.25">
      <c r="B19" s="43" t="s">
        <v>394</v>
      </c>
      <c r="C19" s="34" t="s">
        <v>374</v>
      </c>
      <c r="D19" s="36">
        <v>2016170010130</v>
      </c>
      <c r="E19" s="34" t="s">
        <v>395</v>
      </c>
      <c r="F19" s="28" t="s">
        <v>396</v>
      </c>
      <c r="G19" s="24">
        <v>751500000</v>
      </c>
      <c r="H19" s="24">
        <v>0</v>
      </c>
      <c r="I19" s="24">
        <v>0</v>
      </c>
      <c r="J19" s="24">
        <v>0</v>
      </c>
      <c r="K19" s="24">
        <v>0</v>
      </c>
      <c r="L19" s="24">
        <v>0</v>
      </c>
      <c r="M19" s="24">
        <v>0</v>
      </c>
      <c r="N19" s="24">
        <v>0</v>
      </c>
      <c r="O19" s="24">
        <v>0</v>
      </c>
      <c r="P19" s="24">
        <v>0</v>
      </c>
      <c r="Q19" s="24">
        <v>0</v>
      </c>
      <c r="R19" s="24">
        <v>0</v>
      </c>
      <c r="S19" s="24">
        <v>0</v>
      </c>
      <c r="T19" s="24">
        <v>1400000000</v>
      </c>
      <c r="U19" s="24">
        <v>0</v>
      </c>
      <c r="V19" s="31">
        <v>2151500000</v>
      </c>
      <c r="W19" s="34" t="s">
        <v>371</v>
      </c>
    </row>
  </sheetData>
  <sheetProtection/>
  <mergeCells count="2">
    <mergeCell ref="B1:F1"/>
    <mergeCell ref="G1:V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000"/>
  </sheetPr>
  <dimension ref="B1:W15"/>
  <sheetViews>
    <sheetView zoomScalePageLayoutView="0" workbookViewId="0" topLeftCell="N3">
      <selection activeCell="V3" sqref="V3:V15"/>
    </sheetView>
  </sheetViews>
  <sheetFormatPr defaultColWidth="11.421875" defaultRowHeight="15"/>
  <cols>
    <col min="2" max="2" width="18.00390625" style="0" customWidth="1"/>
    <col min="3" max="3" width="55.8515625" style="0" customWidth="1"/>
    <col min="4" max="4" width="22.421875" style="0" customWidth="1"/>
    <col min="5" max="6" width="80.8515625" style="0" customWidth="1"/>
    <col min="7" max="7" width="26.421875" style="0" customWidth="1"/>
    <col min="8" max="11" width="22.421875" style="0" customWidth="1"/>
    <col min="12" max="12" width="26.421875" style="0" customWidth="1"/>
    <col min="13" max="15" width="22.421875" style="0" customWidth="1"/>
    <col min="16" max="16" width="25.28125" style="0" customWidth="1"/>
    <col min="17" max="19" width="22.421875" style="0" customWidth="1"/>
    <col min="20" max="20" width="28.7109375" style="0" customWidth="1"/>
    <col min="21" max="21" width="27.140625" style="0" customWidth="1"/>
    <col min="22" max="22" width="31.28125" style="0" customWidth="1"/>
    <col min="23" max="23" width="25.8515625" style="0" customWidth="1"/>
  </cols>
  <sheetData>
    <row r="1" spans="2:23" ht="24" thickBot="1">
      <c r="B1" s="74" t="s">
        <v>0</v>
      </c>
      <c r="C1" s="75"/>
      <c r="D1" s="75"/>
      <c r="E1" s="75"/>
      <c r="F1" s="76"/>
      <c r="G1" s="79" t="s">
        <v>1</v>
      </c>
      <c r="H1" s="80"/>
      <c r="I1" s="80"/>
      <c r="J1" s="80"/>
      <c r="K1" s="80"/>
      <c r="L1" s="81"/>
      <c r="M1" s="82"/>
      <c r="N1" s="83"/>
      <c r="O1" s="84"/>
      <c r="P1" s="85"/>
      <c r="Q1" s="82"/>
      <c r="R1" s="84"/>
      <c r="S1" s="79"/>
      <c r="T1" s="80"/>
      <c r="U1" s="80"/>
      <c r="V1" s="76"/>
      <c r="W1" s="87" t="s">
        <v>2</v>
      </c>
    </row>
    <row r="2" spans="2:23" ht="93.75" thickBot="1">
      <c r="B2" s="77" t="s">
        <v>3</v>
      </c>
      <c r="C2" s="77" t="s">
        <v>4</v>
      </c>
      <c r="D2" s="78" t="s">
        <v>5</v>
      </c>
      <c r="E2" s="77" t="s">
        <v>6</v>
      </c>
      <c r="F2" s="77" t="s">
        <v>7</v>
      </c>
      <c r="G2" s="86" t="s">
        <v>8</v>
      </c>
      <c r="H2" s="86" t="s">
        <v>9</v>
      </c>
      <c r="I2" s="86" t="s">
        <v>10</v>
      </c>
      <c r="J2" s="86" t="s">
        <v>11</v>
      </c>
      <c r="K2" s="86" t="s">
        <v>12</v>
      </c>
      <c r="L2" s="86" t="s">
        <v>13</v>
      </c>
      <c r="M2" s="86" t="s">
        <v>14</v>
      </c>
      <c r="N2" s="86" t="s">
        <v>15</v>
      </c>
      <c r="O2" s="86" t="s">
        <v>16</v>
      </c>
      <c r="P2" s="86" t="s">
        <v>17</v>
      </c>
      <c r="Q2" s="86" t="s">
        <v>18</v>
      </c>
      <c r="R2" s="86" t="s">
        <v>19</v>
      </c>
      <c r="S2" s="86" t="s">
        <v>20</v>
      </c>
      <c r="T2" s="86" t="s">
        <v>21</v>
      </c>
      <c r="U2" s="86" t="s">
        <v>22</v>
      </c>
      <c r="V2" s="87" t="s">
        <v>23</v>
      </c>
      <c r="W2" s="87" t="s">
        <v>24</v>
      </c>
    </row>
    <row r="3" spans="2:23" ht="31.5">
      <c r="B3" s="37" t="s">
        <v>82</v>
      </c>
      <c r="C3" s="28" t="s">
        <v>83</v>
      </c>
      <c r="D3" s="36">
        <v>2016170010022</v>
      </c>
      <c r="E3" s="34" t="s">
        <v>84</v>
      </c>
      <c r="F3" s="28" t="s">
        <v>85</v>
      </c>
      <c r="G3" s="24">
        <v>82500000</v>
      </c>
      <c r="H3" s="24">
        <v>0</v>
      </c>
      <c r="I3" s="24">
        <v>0</v>
      </c>
      <c r="J3" s="24">
        <v>0</v>
      </c>
      <c r="K3" s="24">
        <v>0</v>
      </c>
      <c r="L3" s="24">
        <v>0</v>
      </c>
      <c r="M3" s="24">
        <v>0</v>
      </c>
      <c r="N3" s="24">
        <v>0</v>
      </c>
      <c r="O3" s="24">
        <v>0</v>
      </c>
      <c r="P3" s="24">
        <v>0</v>
      </c>
      <c r="Q3" s="24">
        <v>0</v>
      </c>
      <c r="R3" s="24">
        <v>0</v>
      </c>
      <c r="S3" s="24">
        <v>0</v>
      </c>
      <c r="T3" s="24">
        <v>0</v>
      </c>
      <c r="U3" s="24">
        <v>0</v>
      </c>
      <c r="V3" s="31">
        <v>82500000</v>
      </c>
      <c r="W3" s="34" t="s">
        <v>93</v>
      </c>
    </row>
    <row r="4" spans="2:23" ht="31.5">
      <c r="B4" s="37" t="s">
        <v>82</v>
      </c>
      <c r="C4" s="28" t="s">
        <v>86</v>
      </c>
      <c r="D4" s="36">
        <v>2016170010042</v>
      </c>
      <c r="E4" s="34" t="s">
        <v>87</v>
      </c>
      <c r="F4" s="34" t="s">
        <v>88</v>
      </c>
      <c r="G4" s="24">
        <v>1018000000</v>
      </c>
      <c r="H4" s="24">
        <v>0</v>
      </c>
      <c r="I4" s="24">
        <v>0</v>
      </c>
      <c r="J4" s="24">
        <v>0</v>
      </c>
      <c r="K4" s="24">
        <v>0</v>
      </c>
      <c r="L4" s="24">
        <v>0</v>
      </c>
      <c r="M4" s="24">
        <v>0</v>
      </c>
      <c r="N4" s="24">
        <v>0</v>
      </c>
      <c r="O4" s="24">
        <v>0</v>
      </c>
      <c r="P4" s="24">
        <v>0</v>
      </c>
      <c r="Q4" s="24">
        <v>0</v>
      </c>
      <c r="R4" s="24">
        <v>0</v>
      </c>
      <c r="S4" s="24">
        <v>0</v>
      </c>
      <c r="T4" s="24">
        <v>0</v>
      </c>
      <c r="U4" s="24">
        <v>0</v>
      </c>
      <c r="V4" s="31">
        <v>1018000000</v>
      </c>
      <c r="W4" s="34" t="s">
        <v>149</v>
      </c>
    </row>
    <row r="5" spans="2:23" ht="31.5">
      <c r="B5" s="37" t="s">
        <v>89</v>
      </c>
      <c r="C5" s="28" t="s">
        <v>90</v>
      </c>
      <c r="D5" s="36">
        <v>2016170010023</v>
      </c>
      <c r="E5" s="34" t="s">
        <v>91</v>
      </c>
      <c r="F5" s="28" t="s">
        <v>92</v>
      </c>
      <c r="G5" s="24">
        <v>971500000</v>
      </c>
      <c r="H5" s="24">
        <v>0</v>
      </c>
      <c r="I5" s="24">
        <v>0</v>
      </c>
      <c r="J5" s="24">
        <v>0</v>
      </c>
      <c r="K5" s="24">
        <v>0</v>
      </c>
      <c r="L5" s="24">
        <v>0</v>
      </c>
      <c r="M5" s="24">
        <v>0</v>
      </c>
      <c r="N5" s="24">
        <v>0</v>
      </c>
      <c r="O5" s="24">
        <v>0</v>
      </c>
      <c r="P5" s="24">
        <v>0</v>
      </c>
      <c r="Q5" s="24">
        <v>0</v>
      </c>
      <c r="R5" s="24">
        <v>0</v>
      </c>
      <c r="S5" s="24">
        <v>0</v>
      </c>
      <c r="T5" s="24">
        <v>0</v>
      </c>
      <c r="U5" s="24">
        <v>0</v>
      </c>
      <c r="V5" s="31">
        <v>971500000</v>
      </c>
      <c r="W5" s="34" t="s">
        <v>93</v>
      </c>
    </row>
    <row r="6" spans="2:23" ht="31.5">
      <c r="B6" s="37" t="s">
        <v>145</v>
      </c>
      <c r="C6" s="28" t="s">
        <v>146</v>
      </c>
      <c r="D6" s="36">
        <v>2016170010041</v>
      </c>
      <c r="E6" s="34" t="s">
        <v>147</v>
      </c>
      <c r="F6" s="34" t="s">
        <v>148</v>
      </c>
      <c r="G6" s="24">
        <v>114000000</v>
      </c>
      <c r="H6" s="24">
        <v>0</v>
      </c>
      <c r="I6" s="24">
        <v>0</v>
      </c>
      <c r="J6" s="24">
        <v>0</v>
      </c>
      <c r="K6" s="24">
        <v>0</v>
      </c>
      <c r="L6" s="24">
        <v>0</v>
      </c>
      <c r="M6" s="24">
        <v>0</v>
      </c>
      <c r="N6" s="24">
        <v>0</v>
      </c>
      <c r="O6" s="24">
        <v>0</v>
      </c>
      <c r="P6" s="24">
        <v>0</v>
      </c>
      <c r="Q6" s="24">
        <v>0</v>
      </c>
      <c r="R6" s="24">
        <v>0</v>
      </c>
      <c r="S6" s="24">
        <v>0</v>
      </c>
      <c r="T6" s="24">
        <v>0</v>
      </c>
      <c r="U6" s="24">
        <v>0</v>
      </c>
      <c r="V6" s="31">
        <v>114000000</v>
      </c>
      <c r="W6" s="34" t="s">
        <v>149</v>
      </c>
    </row>
    <row r="7" spans="2:23" ht="31.5">
      <c r="B7" s="37" t="s">
        <v>150</v>
      </c>
      <c r="C7" s="28" t="s">
        <v>151</v>
      </c>
      <c r="D7" s="36">
        <v>2016170010042</v>
      </c>
      <c r="E7" s="34" t="s">
        <v>87</v>
      </c>
      <c r="F7" s="34" t="s">
        <v>88</v>
      </c>
      <c r="G7" s="24">
        <v>100000000</v>
      </c>
      <c r="H7" s="24">
        <v>0</v>
      </c>
      <c r="I7" s="24">
        <v>0</v>
      </c>
      <c r="J7" s="24">
        <v>0</v>
      </c>
      <c r="K7" s="24">
        <v>0</v>
      </c>
      <c r="L7" s="24">
        <v>0</v>
      </c>
      <c r="M7" s="24">
        <v>0</v>
      </c>
      <c r="N7" s="24">
        <v>0</v>
      </c>
      <c r="O7" s="24">
        <v>0</v>
      </c>
      <c r="P7" s="24">
        <v>0</v>
      </c>
      <c r="Q7" s="24">
        <v>0</v>
      </c>
      <c r="R7" s="24">
        <v>0</v>
      </c>
      <c r="S7" s="24">
        <v>0</v>
      </c>
      <c r="T7" s="24">
        <v>0</v>
      </c>
      <c r="U7" s="24">
        <v>0</v>
      </c>
      <c r="V7" s="31">
        <v>100000000</v>
      </c>
      <c r="W7" s="34" t="s">
        <v>149</v>
      </c>
    </row>
    <row r="8" spans="2:23" ht="31.5">
      <c r="B8" s="37" t="s">
        <v>152</v>
      </c>
      <c r="C8" s="28" t="s">
        <v>86</v>
      </c>
      <c r="D8" s="36">
        <v>2016170010042</v>
      </c>
      <c r="E8" s="34" t="s">
        <v>87</v>
      </c>
      <c r="F8" s="34" t="s">
        <v>88</v>
      </c>
      <c r="G8" s="24">
        <v>450000000</v>
      </c>
      <c r="H8" s="24">
        <v>0</v>
      </c>
      <c r="I8" s="24">
        <v>0</v>
      </c>
      <c r="J8" s="24">
        <v>0</v>
      </c>
      <c r="K8" s="24">
        <v>0</v>
      </c>
      <c r="L8" s="24">
        <v>0</v>
      </c>
      <c r="M8" s="24">
        <v>0</v>
      </c>
      <c r="N8" s="24">
        <v>0</v>
      </c>
      <c r="O8" s="24">
        <v>0</v>
      </c>
      <c r="P8" s="24">
        <v>0</v>
      </c>
      <c r="Q8" s="24">
        <v>0</v>
      </c>
      <c r="R8" s="24">
        <v>0</v>
      </c>
      <c r="S8" s="24">
        <v>0</v>
      </c>
      <c r="T8" s="24">
        <v>0</v>
      </c>
      <c r="U8" s="24">
        <v>0</v>
      </c>
      <c r="V8" s="31">
        <v>450000000</v>
      </c>
      <c r="W8" s="34" t="s">
        <v>149</v>
      </c>
    </row>
    <row r="9" spans="2:23" ht="63">
      <c r="B9" s="37" t="s">
        <v>153</v>
      </c>
      <c r="C9" s="28" t="s">
        <v>154</v>
      </c>
      <c r="D9" s="36">
        <v>2016170010043</v>
      </c>
      <c r="E9" s="34" t="s">
        <v>155</v>
      </c>
      <c r="F9" s="34" t="s">
        <v>156</v>
      </c>
      <c r="G9" s="24">
        <v>122000000</v>
      </c>
      <c r="H9" s="24">
        <v>0</v>
      </c>
      <c r="I9" s="24">
        <v>0</v>
      </c>
      <c r="J9" s="24">
        <v>0</v>
      </c>
      <c r="K9" s="24">
        <v>0</v>
      </c>
      <c r="L9" s="24">
        <v>0</v>
      </c>
      <c r="M9" s="24">
        <v>0</v>
      </c>
      <c r="N9" s="24">
        <v>0</v>
      </c>
      <c r="O9" s="24">
        <v>0</v>
      </c>
      <c r="P9" s="24">
        <v>0</v>
      </c>
      <c r="Q9" s="24">
        <v>0</v>
      </c>
      <c r="R9" s="24">
        <v>0</v>
      </c>
      <c r="S9" s="24">
        <v>0</v>
      </c>
      <c r="T9" s="24">
        <v>0</v>
      </c>
      <c r="U9" s="24">
        <v>0</v>
      </c>
      <c r="V9" s="31">
        <v>122000000</v>
      </c>
      <c r="W9" s="34" t="s">
        <v>423</v>
      </c>
    </row>
    <row r="10" spans="2:23" ht="63">
      <c r="B10" s="37" t="s">
        <v>225</v>
      </c>
      <c r="C10" s="28" t="s">
        <v>226</v>
      </c>
      <c r="D10" s="36">
        <v>2016170010066</v>
      </c>
      <c r="E10" s="34" t="s">
        <v>227</v>
      </c>
      <c r="F10" s="28" t="s">
        <v>228</v>
      </c>
      <c r="G10" s="30">
        <v>550000000</v>
      </c>
      <c r="H10" s="24">
        <v>0</v>
      </c>
      <c r="I10" s="24">
        <v>0</v>
      </c>
      <c r="J10" s="24">
        <v>0</v>
      </c>
      <c r="K10" s="24">
        <v>0</v>
      </c>
      <c r="L10" s="24">
        <v>0</v>
      </c>
      <c r="M10" s="24">
        <v>0</v>
      </c>
      <c r="N10" s="24">
        <v>0</v>
      </c>
      <c r="O10" s="24">
        <v>0</v>
      </c>
      <c r="P10" s="24">
        <v>0</v>
      </c>
      <c r="Q10" s="24">
        <v>0</v>
      </c>
      <c r="R10" s="24">
        <v>0</v>
      </c>
      <c r="S10" s="24">
        <v>0</v>
      </c>
      <c r="T10" s="24">
        <v>0</v>
      </c>
      <c r="U10" s="24">
        <v>0</v>
      </c>
      <c r="V10" s="31">
        <v>550000000</v>
      </c>
      <c r="W10" s="34" t="s">
        <v>424</v>
      </c>
    </row>
    <row r="11" spans="2:23" ht="63">
      <c r="B11" s="37" t="s">
        <v>229</v>
      </c>
      <c r="C11" s="28" t="s">
        <v>226</v>
      </c>
      <c r="D11" s="36">
        <v>2016170010066</v>
      </c>
      <c r="E11" s="34" t="s">
        <v>227</v>
      </c>
      <c r="F11" s="28" t="s">
        <v>228</v>
      </c>
      <c r="G11" s="24">
        <v>251906892</v>
      </c>
      <c r="H11" s="24">
        <v>0</v>
      </c>
      <c r="I11" s="24">
        <v>0</v>
      </c>
      <c r="J11" s="24">
        <v>0</v>
      </c>
      <c r="K11" s="24">
        <v>0</v>
      </c>
      <c r="L11" s="24">
        <v>0</v>
      </c>
      <c r="M11" s="24">
        <v>0</v>
      </c>
      <c r="N11" s="24">
        <v>0</v>
      </c>
      <c r="O11" s="24">
        <v>0</v>
      </c>
      <c r="P11" s="24">
        <v>0</v>
      </c>
      <c r="Q11" s="24">
        <v>0</v>
      </c>
      <c r="R11" s="24">
        <v>0</v>
      </c>
      <c r="S11" s="24">
        <v>0</v>
      </c>
      <c r="T11" s="24">
        <v>0</v>
      </c>
      <c r="U11" s="24">
        <v>0</v>
      </c>
      <c r="V11" s="31">
        <v>251906892</v>
      </c>
      <c r="W11" s="34" t="s">
        <v>424</v>
      </c>
    </row>
    <row r="12" spans="2:23" ht="47.25">
      <c r="B12" s="37" t="s">
        <v>229</v>
      </c>
      <c r="C12" s="28" t="s">
        <v>226</v>
      </c>
      <c r="D12" s="36">
        <v>2016170010067</v>
      </c>
      <c r="E12" s="34" t="s">
        <v>230</v>
      </c>
      <c r="F12" s="28" t="s">
        <v>231</v>
      </c>
      <c r="G12" s="24">
        <v>1044385479</v>
      </c>
      <c r="H12" s="24">
        <v>0</v>
      </c>
      <c r="I12" s="24">
        <v>0</v>
      </c>
      <c r="J12" s="24">
        <v>0</v>
      </c>
      <c r="K12" s="24">
        <v>0</v>
      </c>
      <c r="L12" s="24">
        <v>0</v>
      </c>
      <c r="M12" s="24">
        <v>0</v>
      </c>
      <c r="N12" s="24">
        <v>0</v>
      </c>
      <c r="O12" s="24">
        <v>0</v>
      </c>
      <c r="P12" s="24">
        <v>0</v>
      </c>
      <c r="Q12" s="24">
        <v>0</v>
      </c>
      <c r="R12" s="24">
        <v>0</v>
      </c>
      <c r="S12" s="24">
        <v>0</v>
      </c>
      <c r="T12" s="24">
        <v>0</v>
      </c>
      <c r="U12" s="24">
        <v>0</v>
      </c>
      <c r="V12" s="31">
        <v>1044385479</v>
      </c>
      <c r="W12" s="34" t="s">
        <v>424</v>
      </c>
    </row>
    <row r="13" spans="2:23" ht="31.5">
      <c r="B13" s="37" t="s">
        <v>265</v>
      </c>
      <c r="C13" s="28" t="s">
        <v>266</v>
      </c>
      <c r="D13" s="36">
        <v>2016170010077</v>
      </c>
      <c r="E13" s="34" t="s">
        <v>267</v>
      </c>
      <c r="F13" s="34" t="s">
        <v>268</v>
      </c>
      <c r="G13" s="24">
        <v>100000000</v>
      </c>
      <c r="H13" s="24">
        <v>0</v>
      </c>
      <c r="I13" s="24">
        <v>0</v>
      </c>
      <c r="J13" s="24">
        <v>0</v>
      </c>
      <c r="K13" s="24">
        <v>0</v>
      </c>
      <c r="L13" s="24">
        <v>0</v>
      </c>
      <c r="M13" s="24">
        <v>0</v>
      </c>
      <c r="N13" s="24">
        <v>0</v>
      </c>
      <c r="O13" s="24">
        <v>0</v>
      </c>
      <c r="P13" s="24">
        <v>0</v>
      </c>
      <c r="Q13" s="24">
        <v>0</v>
      </c>
      <c r="R13" s="24">
        <v>0</v>
      </c>
      <c r="S13" s="24">
        <v>0</v>
      </c>
      <c r="T13" s="24">
        <v>0</v>
      </c>
      <c r="U13" s="24">
        <v>0</v>
      </c>
      <c r="V13" s="31">
        <v>100000000</v>
      </c>
      <c r="W13" s="34" t="s">
        <v>264</v>
      </c>
    </row>
    <row r="14" spans="2:23" ht="63">
      <c r="B14" s="37" t="s">
        <v>291</v>
      </c>
      <c r="C14" s="28" t="s">
        <v>292</v>
      </c>
      <c r="D14" s="36">
        <v>2016170010086</v>
      </c>
      <c r="E14" s="34" t="s">
        <v>293</v>
      </c>
      <c r="F14" s="34" t="s">
        <v>294</v>
      </c>
      <c r="G14" s="24">
        <v>1800000000</v>
      </c>
      <c r="H14" s="24">
        <v>0</v>
      </c>
      <c r="I14" s="24">
        <v>0</v>
      </c>
      <c r="J14" s="24">
        <v>0</v>
      </c>
      <c r="K14" s="24">
        <v>0</v>
      </c>
      <c r="L14" s="24">
        <v>0</v>
      </c>
      <c r="M14" s="24">
        <v>0</v>
      </c>
      <c r="N14" s="24">
        <v>0</v>
      </c>
      <c r="O14" s="24">
        <v>0</v>
      </c>
      <c r="P14" s="24">
        <v>0</v>
      </c>
      <c r="Q14" s="24">
        <v>0</v>
      </c>
      <c r="R14" s="24">
        <v>0</v>
      </c>
      <c r="S14" s="24">
        <v>0</v>
      </c>
      <c r="T14" s="24">
        <v>0</v>
      </c>
      <c r="U14" s="24">
        <v>0</v>
      </c>
      <c r="V14" s="31">
        <v>1800000000</v>
      </c>
      <c r="W14" s="34" t="s">
        <v>264</v>
      </c>
    </row>
    <row r="15" spans="2:23" ht="31.5">
      <c r="B15" s="37" t="s">
        <v>387</v>
      </c>
      <c r="C15" s="28" t="s">
        <v>86</v>
      </c>
      <c r="D15" s="36">
        <v>2016170010042</v>
      </c>
      <c r="E15" s="34" t="s">
        <v>87</v>
      </c>
      <c r="F15" s="34" t="s">
        <v>88</v>
      </c>
      <c r="G15" s="24">
        <v>50000000</v>
      </c>
      <c r="H15" s="24">
        <v>0</v>
      </c>
      <c r="I15" s="24">
        <v>0</v>
      </c>
      <c r="J15" s="24">
        <v>0</v>
      </c>
      <c r="K15" s="24">
        <v>0</v>
      </c>
      <c r="L15" s="24">
        <v>0</v>
      </c>
      <c r="M15" s="24">
        <v>0</v>
      </c>
      <c r="N15" s="24">
        <v>0</v>
      </c>
      <c r="O15" s="24">
        <v>0</v>
      </c>
      <c r="P15" s="24">
        <v>0</v>
      </c>
      <c r="Q15" s="24">
        <v>0</v>
      </c>
      <c r="R15" s="24">
        <v>0</v>
      </c>
      <c r="S15" s="24">
        <v>0</v>
      </c>
      <c r="T15" s="24">
        <v>0</v>
      </c>
      <c r="U15" s="24">
        <v>0</v>
      </c>
      <c r="V15" s="31">
        <v>50000000</v>
      </c>
      <c r="W15" s="34" t="s">
        <v>388</v>
      </c>
    </row>
  </sheetData>
  <sheetProtection/>
  <mergeCells count="2">
    <mergeCell ref="B1:F1"/>
    <mergeCell ref="G1:V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70C0"/>
  </sheetPr>
  <dimension ref="B1:W31"/>
  <sheetViews>
    <sheetView zoomScalePageLayoutView="0" workbookViewId="0" topLeftCell="A18">
      <selection activeCell="B26" sqref="B26:W31"/>
    </sheetView>
  </sheetViews>
  <sheetFormatPr defaultColWidth="11.421875" defaultRowHeight="15"/>
  <cols>
    <col min="2" max="2" width="18.00390625" style="0" customWidth="1"/>
    <col min="3" max="3" width="55.8515625" style="0" customWidth="1"/>
    <col min="4" max="4" width="22.421875" style="0" customWidth="1"/>
    <col min="5" max="6" width="80.8515625" style="0" customWidth="1"/>
    <col min="7" max="7" width="26.421875" style="0" customWidth="1"/>
    <col min="8" max="11" width="22.421875" style="0" customWidth="1"/>
    <col min="12" max="12" width="26.421875" style="0" customWidth="1"/>
    <col min="13" max="15" width="22.421875" style="0" customWidth="1"/>
    <col min="16" max="16" width="25.28125" style="0" customWidth="1"/>
    <col min="17" max="19" width="22.421875" style="0" customWidth="1"/>
    <col min="20" max="20" width="28.7109375" style="0" customWidth="1"/>
    <col min="21" max="21" width="27.140625" style="0" customWidth="1"/>
    <col min="22" max="22" width="31.28125" style="0" customWidth="1"/>
    <col min="23" max="23" width="25.8515625" style="0" customWidth="1"/>
  </cols>
  <sheetData>
    <row r="1" spans="2:23" ht="24" thickBot="1">
      <c r="B1" s="69" t="s">
        <v>0</v>
      </c>
      <c r="C1" s="70"/>
      <c r="D1" s="70"/>
      <c r="E1" s="70"/>
      <c r="F1" s="71"/>
      <c r="G1" s="130" t="s">
        <v>1</v>
      </c>
      <c r="H1" s="131"/>
      <c r="I1" s="131"/>
      <c r="J1" s="131"/>
      <c r="K1" s="131"/>
      <c r="L1" s="132"/>
      <c r="M1" s="133"/>
      <c r="N1" s="134"/>
      <c r="O1" s="135"/>
      <c r="P1" s="136"/>
      <c r="Q1" s="133"/>
      <c r="R1" s="135"/>
      <c r="S1" s="130"/>
      <c r="T1" s="131"/>
      <c r="U1" s="131"/>
      <c r="V1" s="71"/>
      <c r="W1" s="137" t="s">
        <v>2</v>
      </c>
    </row>
    <row r="2" spans="2:23" ht="93.75" thickBot="1">
      <c r="B2" s="72" t="s">
        <v>3</v>
      </c>
      <c r="C2" s="72" t="s">
        <v>4</v>
      </c>
      <c r="D2" s="73" t="s">
        <v>5</v>
      </c>
      <c r="E2" s="72" t="s">
        <v>6</v>
      </c>
      <c r="F2" s="72" t="s">
        <v>7</v>
      </c>
      <c r="G2" s="138" t="s">
        <v>8</v>
      </c>
      <c r="H2" s="138" t="s">
        <v>9</v>
      </c>
      <c r="I2" s="138" t="s">
        <v>10</v>
      </c>
      <c r="J2" s="138" t="s">
        <v>11</v>
      </c>
      <c r="K2" s="138" t="s">
        <v>12</v>
      </c>
      <c r="L2" s="138" t="s">
        <v>13</v>
      </c>
      <c r="M2" s="138" t="s">
        <v>14</v>
      </c>
      <c r="N2" s="138" t="s">
        <v>15</v>
      </c>
      <c r="O2" s="138" t="s">
        <v>16</v>
      </c>
      <c r="P2" s="138" t="s">
        <v>17</v>
      </c>
      <c r="Q2" s="138" t="s">
        <v>18</v>
      </c>
      <c r="R2" s="138" t="s">
        <v>19</v>
      </c>
      <c r="S2" s="138" t="s">
        <v>20</v>
      </c>
      <c r="T2" s="138" t="s">
        <v>21</v>
      </c>
      <c r="U2" s="138" t="s">
        <v>22</v>
      </c>
      <c r="V2" s="137" t="s">
        <v>23</v>
      </c>
      <c r="W2" s="137" t="s">
        <v>24</v>
      </c>
    </row>
    <row r="3" spans="2:23" ht="47.25">
      <c r="B3" s="38" t="s">
        <v>94</v>
      </c>
      <c r="C3" s="28" t="s">
        <v>95</v>
      </c>
      <c r="D3" s="36">
        <v>2016170010024</v>
      </c>
      <c r="E3" s="34" t="s">
        <v>96</v>
      </c>
      <c r="F3" s="28" t="s">
        <v>97</v>
      </c>
      <c r="G3" s="24">
        <v>97770761</v>
      </c>
      <c r="H3" s="24">
        <v>0</v>
      </c>
      <c r="I3" s="24">
        <v>0</v>
      </c>
      <c r="J3" s="24">
        <v>0</v>
      </c>
      <c r="K3" s="24">
        <v>0</v>
      </c>
      <c r="L3" s="24">
        <v>0</v>
      </c>
      <c r="M3" s="24">
        <v>0</v>
      </c>
      <c r="N3" s="24">
        <v>0</v>
      </c>
      <c r="O3" s="24">
        <v>0</v>
      </c>
      <c r="P3" s="24">
        <v>0</v>
      </c>
      <c r="Q3" s="24">
        <v>0</v>
      </c>
      <c r="R3" s="24">
        <v>0</v>
      </c>
      <c r="S3" s="24">
        <v>0</v>
      </c>
      <c r="T3" s="24">
        <v>0</v>
      </c>
      <c r="U3" s="24">
        <v>0</v>
      </c>
      <c r="V3" s="31">
        <v>97770761</v>
      </c>
      <c r="W3" s="34" t="s">
        <v>93</v>
      </c>
    </row>
    <row r="4" spans="2:23" ht="31.5">
      <c r="B4" s="38" t="s">
        <v>94</v>
      </c>
      <c r="C4" s="28" t="s">
        <v>95</v>
      </c>
      <c r="D4" s="36">
        <v>2016170010025</v>
      </c>
      <c r="E4" s="34" t="s">
        <v>98</v>
      </c>
      <c r="F4" s="34" t="s">
        <v>99</v>
      </c>
      <c r="G4" s="24">
        <v>800000000</v>
      </c>
      <c r="H4" s="24">
        <v>0</v>
      </c>
      <c r="I4" s="24">
        <v>0</v>
      </c>
      <c r="J4" s="24">
        <v>0</v>
      </c>
      <c r="K4" s="24">
        <v>0</v>
      </c>
      <c r="L4" s="24">
        <v>0</v>
      </c>
      <c r="M4" s="24">
        <v>0</v>
      </c>
      <c r="N4" s="24">
        <v>0</v>
      </c>
      <c r="O4" s="24">
        <v>0</v>
      </c>
      <c r="P4" s="24">
        <v>0</v>
      </c>
      <c r="Q4" s="24">
        <v>0</v>
      </c>
      <c r="R4" s="24">
        <v>0</v>
      </c>
      <c r="S4" s="24">
        <v>0</v>
      </c>
      <c r="T4" s="24">
        <v>0</v>
      </c>
      <c r="U4" s="24">
        <v>0</v>
      </c>
      <c r="V4" s="31">
        <v>800000000</v>
      </c>
      <c r="W4" s="34" t="s">
        <v>93</v>
      </c>
    </row>
    <row r="5" spans="2:23" ht="63">
      <c r="B5" s="38" t="s">
        <v>94</v>
      </c>
      <c r="C5" s="28" t="s">
        <v>95</v>
      </c>
      <c r="D5" s="36">
        <v>2016170010026</v>
      </c>
      <c r="E5" s="34" t="s">
        <v>100</v>
      </c>
      <c r="F5" s="34" t="s">
        <v>101</v>
      </c>
      <c r="G5" s="24">
        <v>578686678</v>
      </c>
      <c r="H5" s="24">
        <v>0</v>
      </c>
      <c r="I5" s="24">
        <v>0</v>
      </c>
      <c r="J5" s="24">
        <v>0</v>
      </c>
      <c r="K5" s="24">
        <v>0</v>
      </c>
      <c r="L5" s="24">
        <v>0</v>
      </c>
      <c r="M5" s="24">
        <v>0</v>
      </c>
      <c r="N5" s="24">
        <v>0</v>
      </c>
      <c r="O5" s="24">
        <v>0</v>
      </c>
      <c r="P5" s="24">
        <v>0</v>
      </c>
      <c r="Q5" s="24">
        <v>0</v>
      </c>
      <c r="R5" s="24">
        <v>0</v>
      </c>
      <c r="S5" s="24">
        <v>0</v>
      </c>
      <c r="T5" s="24">
        <v>0</v>
      </c>
      <c r="U5" s="24">
        <v>0</v>
      </c>
      <c r="V5" s="31">
        <v>578686678</v>
      </c>
      <c r="W5" s="34" t="s">
        <v>93</v>
      </c>
    </row>
    <row r="6" spans="2:23" ht="31.5">
      <c r="B6" s="38" t="s">
        <v>94</v>
      </c>
      <c r="C6" s="28" t="s">
        <v>95</v>
      </c>
      <c r="D6" s="36">
        <v>2016170010082</v>
      </c>
      <c r="E6" s="34" t="s">
        <v>102</v>
      </c>
      <c r="F6" s="34" t="s">
        <v>103</v>
      </c>
      <c r="G6" s="24">
        <v>30000000</v>
      </c>
      <c r="H6" s="24">
        <v>0</v>
      </c>
      <c r="I6" s="24">
        <v>0</v>
      </c>
      <c r="J6" s="24">
        <v>0</v>
      </c>
      <c r="K6" s="24">
        <v>0</v>
      </c>
      <c r="L6" s="24">
        <v>0</v>
      </c>
      <c r="M6" s="24">
        <v>0</v>
      </c>
      <c r="N6" s="24">
        <v>0</v>
      </c>
      <c r="O6" s="24">
        <v>0</v>
      </c>
      <c r="P6" s="24">
        <v>0</v>
      </c>
      <c r="Q6" s="24">
        <v>0</v>
      </c>
      <c r="R6" s="24">
        <v>0</v>
      </c>
      <c r="S6" s="24">
        <v>0</v>
      </c>
      <c r="T6" s="24">
        <v>0</v>
      </c>
      <c r="U6" s="24">
        <v>0</v>
      </c>
      <c r="V6" s="31">
        <v>30000000</v>
      </c>
      <c r="W6" s="34" t="s">
        <v>93</v>
      </c>
    </row>
    <row r="7" spans="2:23" ht="47.25">
      <c r="B7" s="38" t="s">
        <v>157</v>
      </c>
      <c r="C7" s="28" t="s">
        <v>158</v>
      </c>
      <c r="D7" s="36">
        <v>2016170010044</v>
      </c>
      <c r="E7" s="34" t="s">
        <v>159</v>
      </c>
      <c r="F7" s="34" t="s">
        <v>160</v>
      </c>
      <c r="G7" s="24">
        <v>238236424</v>
      </c>
      <c r="H7" s="24">
        <v>0</v>
      </c>
      <c r="I7" s="24">
        <v>0</v>
      </c>
      <c r="J7" s="24">
        <v>0</v>
      </c>
      <c r="K7" s="24">
        <v>0</v>
      </c>
      <c r="L7" s="24">
        <v>0</v>
      </c>
      <c r="M7" s="24">
        <v>0</v>
      </c>
      <c r="N7" s="24">
        <v>0</v>
      </c>
      <c r="O7" s="24">
        <v>0</v>
      </c>
      <c r="P7" s="24">
        <v>0</v>
      </c>
      <c r="Q7" s="24">
        <v>0</v>
      </c>
      <c r="R7" s="24">
        <v>0</v>
      </c>
      <c r="S7" s="24">
        <v>0</v>
      </c>
      <c r="T7" s="24">
        <v>0</v>
      </c>
      <c r="U7" s="24">
        <v>0</v>
      </c>
      <c r="V7" s="31">
        <v>238236424</v>
      </c>
      <c r="W7" s="34" t="s">
        <v>423</v>
      </c>
    </row>
    <row r="8" spans="2:23" ht="47.25">
      <c r="B8" s="38" t="s">
        <v>157</v>
      </c>
      <c r="C8" s="28" t="s">
        <v>161</v>
      </c>
      <c r="D8" s="36">
        <v>2016170010046</v>
      </c>
      <c r="E8" s="34" t="s">
        <v>162</v>
      </c>
      <c r="F8" s="34" t="s">
        <v>163</v>
      </c>
      <c r="G8" s="24">
        <v>429793339</v>
      </c>
      <c r="H8" s="24">
        <v>0</v>
      </c>
      <c r="I8" s="24">
        <v>0</v>
      </c>
      <c r="J8" s="24">
        <v>0</v>
      </c>
      <c r="K8" s="24">
        <v>0</v>
      </c>
      <c r="L8" s="24">
        <v>0</v>
      </c>
      <c r="M8" s="24">
        <v>0</v>
      </c>
      <c r="N8" s="24">
        <v>0</v>
      </c>
      <c r="O8" s="24">
        <v>0</v>
      </c>
      <c r="P8" s="24">
        <v>0</v>
      </c>
      <c r="Q8" s="24">
        <v>0</v>
      </c>
      <c r="R8" s="24">
        <v>0</v>
      </c>
      <c r="S8" s="24">
        <v>0</v>
      </c>
      <c r="T8" s="24">
        <v>0</v>
      </c>
      <c r="U8" s="24">
        <v>0</v>
      </c>
      <c r="V8" s="31">
        <v>429793339</v>
      </c>
      <c r="W8" s="34" t="s">
        <v>423</v>
      </c>
    </row>
    <row r="9" spans="2:23" ht="63">
      <c r="B9" s="38" t="s">
        <v>164</v>
      </c>
      <c r="C9" s="28" t="s">
        <v>165</v>
      </c>
      <c r="D9" s="36">
        <v>2016170010047</v>
      </c>
      <c r="E9" s="34" t="s">
        <v>166</v>
      </c>
      <c r="F9" s="34" t="s">
        <v>167</v>
      </c>
      <c r="G9" s="24">
        <v>189619365</v>
      </c>
      <c r="H9" s="24">
        <v>0</v>
      </c>
      <c r="I9" s="24">
        <v>0</v>
      </c>
      <c r="J9" s="24">
        <v>0</v>
      </c>
      <c r="K9" s="24">
        <v>0</v>
      </c>
      <c r="L9" s="24">
        <v>0</v>
      </c>
      <c r="M9" s="24">
        <v>0</v>
      </c>
      <c r="N9" s="24">
        <v>0</v>
      </c>
      <c r="O9" s="24">
        <v>0</v>
      </c>
      <c r="P9" s="24">
        <v>0</v>
      </c>
      <c r="Q9" s="24">
        <v>0</v>
      </c>
      <c r="R9" s="24">
        <v>0</v>
      </c>
      <c r="S9" s="24">
        <v>0</v>
      </c>
      <c r="T9" s="24">
        <v>0</v>
      </c>
      <c r="U9" s="24">
        <v>0</v>
      </c>
      <c r="V9" s="31">
        <v>189619365</v>
      </c>
      <c r="W9" s="34" t="s">
        <v>423</v>
      </c>
    </row>
    <row r="10" spans="2:23" ht="63">
      <c r="B10" s="38" t="s">
        <v>164</v>
      </c>
      <c r="C10" s="28" t="s">
        <v>165</v>
      </c>
      <c r="D10" s="36">
        <v>2016170010047</v>
      </c>
      <c r="E10" s="34" t="s">
        <v>166</v>
      </c>
      <c r="F10" s="34" t="s">
        <v>167</v>
      </c>
      <c r="G10" s="24">
        <v>0</v>
      </c>
      <c r="H10" s="24">
        <v>0</v>
      </c>
      <c r="I10" s="24">
        <v>0</v>
      </c>
      <c r="J10" s="24">
        <v>0</v>
      </c>
      <c r="K10" s="24">
        <v>0</v>
      </c>
      <c r="L10" s="24">
        <v>0</v>
      </c>
      <c r="M10" s="24">
        <v>0</v>
      </c>
      <c r="N10" s="24">
        <v>0</v>
      </c>
      <c r="O10" s="24">
        <v>0</v>
      </c>
      <c r="P10" s="24">
        <v>0</v>
      </c>
      <c r="Q10" s="24">
        <v>0</v>
      </c>
      <c r="R10" s="24">
        <v>0</v>
      </c>
      <c r="S10" s="24">
        <v>0</v>
      </c>
      <c r="T10" s="24">
        <v>0</v>
      </c>
      <c r="U10" s="24">
        <v>401720000</v>
      </c>
      <c r="V10" s="31">
        <v>401720000</v>
      </c>
      <c r="W10" s="34" t="s">
        <v>423</v>
      </c>
    </row>
    <row r="11" spans="2:23" ht="63">
      <c r="B11" s="38" t="s">
        <v>164</v>
      </c>
      <c r="C11" s="28" t="s">
        <v>165</v>
      </c>
      <c r="D11" s="36">
        <v>2016170010047</v>
      </c>
      <c r="E11" s="34" t="s">
        <v>166</v>
      </c>
      <c r="F11" s="34" t="s">
        <v>167</v>
      </c>
      <c r="G11" s="24">
        <v>0</v>
      </c>
      <c r="H11" s="24">
        <v>0</v>
      </c>
      <c r="I11" s="24">
        <v>0</v>
      </c>
      <c r="J11" s="24">
        <v>0</v>
      </c>
      <c r="K11" s="24">
        <v>0</v>
      </c>
      <c r="L11" s="24">
        <v>0</v>
      </c>
      <c r="M11" s="24">
        <v>0</v>
      </c>
      <c r="N11" s="24">
        <v>0</v>
      </c>
      <c r="O11" s="24">
        <v>0</v>
      </c>
      <c r="P11" s="24">
        <v>0</v>
      </c>
      <c r="Q11" s="24">
        <v>0</v>
      </c>
      <c r="R11" s="24">
        <v>0</v>
      </c>
      <c r="S11" s="24">
        <v>0</v>
      </c>
      <c r="T11" s="24">
        <v>0</v>
      </c>
      <c r="U11" s="24">
        <v>38039000</v>
      </c>
      <c r="V11" s="31">
        <v>38039000</v>
      </c>
      <c r="W11" s="34" t="s">
        <v>423</v>
      </c>
    </row>
    <row r="12" spans="2:23" ht="47.25">
      <c r="B12" s="38" t="s">
        <v>232</v>
      </c>
      <c r="C12" s="28" t="s">
        <v>233</v>
      </c>
      <c r="D12" s="36">
        <v>2016170010068</v>
      </c>
      <c r="E12" s="34" t="s">
        <v>234</v>
      </c>
      <c r="F12" s="34" t="s">
        <v>235</v>
      </c>
      <c r="G12" s="24">
        <v>1169095702</v>
      </c>
      <c r="H12" s="24">
        <v>0</v>
      </c>
      <c r="I12" s="24">
        <v>0</v>
      </c>
      <c r="J12" s="24">
        <v>0</v>
      </c>
      <c r="K12" s="24">
        <v>0</v>
      </c>
      <c r="L12" s="24">
        <v>0</v>
      </c>
      <c r="M12" s="24">
        <v>0</v>
      </c>
      <c r="N12" s="24">
        <v>0</v>
      </c>
      <c r="O12" s="24">
        <v>0</v>
      </c>
      <c r="P12" s="24">
        <v>0</v>
      </c>
      <c r="Q12" s="24">
        <v>0</v>
      </c>
      <c r="R12" s="24">
        <v>0</v>
      </c>
      <c r="S12" s="24">
        <v>0</v>
      </c>
      <c r="T12" s="24">
        <v>0</v>
      </c>
      <c r="U12" s="24">
        <v>0</v>
      </c>
      <c r="V12" s="31">
        <v>1169095702</v>
      </c>
      <c r="W12" s="34" t="s">
        <v>425</v>
      </c>
    </row>
    <row r="13" spans="2:23" ht="94.5">
      <c r="B13" s="38" t="s">
        <v>236</v>
      </c>
      <c r="C13" s="28" t="s">
        <v>237</v>
      </c>
      <c r="D13" s="36">
        <v>2016170010069</v>
      </c>
      <c r="E13" s="34" t="s">
        <v>238</v>
      </c>
      <c r="F13" s="34" t="s">
        <v>239</v>
      </c>
      <c r="G13" s="24">
        <v>216000000</v>
      </c>
      <c r="H13" s="24">
        <v>0</v>
      </c>
      <c r="I13" s="24">
        <v>0</v>
      </c>
      <c r="J13" s="24">
        <v>0</v>
      </c>
      <c r="K13" s="24">
        <v>0</v>
      </c>
      <c r="L13" s="24">
        <v>0</v>
      </c>
      <c r="M13" s="24">
        <v>0</v>
      </c>
      <c r="N13" s="24">
        <v>0</v>
      </c>
      <c r="O13" s="24">
        <v>0</v>
      </c>
      <c r="P13" s="24">
        <v>0</v>
      </c>
      <c r="Q13" s="24">
        <v>0</v>
      </c>
      <c r="R13" s="24">
        <v>0</v>
      </c>
      <c r="S13" s="24">
        <v>0</v>
      </c>
      <c r="T13" s="24">
        <v>0</v>
      </c>
      <c r="U13" s="24">
        <v>0</v>
      </c>
      <c r="V13" s="31">
        <v>216000000</v>
      </c>
      <c r="W13" s="34" t="s">
        <v>425</v>
      </c>
    </row>
    <row r="14" spans="2:23" ht="78.75">
      <c r="B14" s="38" t="s">
        <v>240</v>
      </c>
      <c r="C14" s="28" t="s">
        <v>241</v>
      </c>
      <c r="D14" s="36">
        <v>2016170010070</v>
      </c>
      <c r="E14" s="34" t="s">
        <v>242</v>
      </c>
      <c r="F14" s="34" t="s">
        <v>243</v>
      </c>
      <c r="G14" s="24">
        <v>50000000</v>
      </c>
      <c r="H14" s="24">
        <v>0</v>
      </c>
      <c r="I14" s="24">
        <v>0</v>
      </c>
      <c r="J14" s="24">
        <v>0</v>
      </c>
      <c r="K14" s="24">
        <v>0</v>
      </c>
      <c r="L14" s="24">
        <v>0</v>
      </c>
      <c r="M14" s="24">
        <v>0</v>
      </c>
      <c r="N14" s="24">
        <v>0</v>
      </c>
      <c r="O14" s="24">
        <v>0</v>
      </c>
      <c r="P14" s="24">
        <v>0</v>
      </c>
      <c r="Q14" s="24">
        <v>0</v>
      </c>
      <c r="R14" s="24">
        <v>0</v>
      </c>
      <c r="S14" s="24">
        <v>0</v>
      </c>
      <c r="T14" s="24">
        <v>0</v>
      </c>
      <c r="U14" s="24">
        <v>0</v>
      </c>
      <c r="V14" s="31">
        <v>50000000</v>
      </c>
      <c r="W14" s="34" t="s">
        <v>255</v>
      </c>
    </row>
    <row r="15" spans="2:23" ht="31.5">
      <c r="B15" s="38" t="s">
        <v>244</v>
      </c>
      <c r="C15" s="28" t="s">
        <v>245</v>
      </c>
      <c r="D15" s="36">
        <v>2016170010071</v>
      </c>
      <c r="E15" s="34" t="s">
        <v>246</v>
      </c>
      <c r="F15" s="34" t="s">
        <v>247</v>
      </c>
      <c r="G15" s="24">
        <v>2550584259</v>
      </c>
      <c r="H15" s="24">
        <v>0</v>
      </c>
      <c r="I15" s="24">
        <v>0</v>
      </c>
      <c r="J15" s="24">
        <v>0</v>
      </c>
      <c r="K15" s="24">
        <v>0</v>
      </c>
      <c r="L15" s="24">
        <v>0</v>
      </c>
      <c r="M15" s="24">
        <v>0</v>
      </c>
      <c r="N15" s="24">
        <v>0</v>
      </c>
      <c r="O15" s="24">
        <v>0</v>
      </c>
      <c r="P15" s="24">
        <v>0</v>
      </c>
      <c r="Q15" s="24">
        <v>0</v>
      </c>
      <c r="R15" s="24">
        <v>0</v>
      </c>
      <c r="S15" s="24">
        <v>0</v>
      </c>
      <c r="T15" s="24">
        <v>0</v>
      </c>
      <c r="U15" s="24">
        <v>5156840315</v>
      </c>
      <c r="V15" s="31">
        <v>7707424574</v>
      </c>
      <c r="W15" s="34" t="s">
        <v>255</v>
      </c>
    </row>
    <row r="16" spans="2:23" ht="47.25">
      <c r="B16" s="38" t="s">
        <v>248</v>
      </c>
      <c r="C16" s="28" t="s">
        <v>249</v>
      </c>
      <c r="D16" s="36">
        <v>2016170010072</v>
      </c>
      <c r="E16" s="34" t="s">
        <v>250</v>
      </c>
      <c r="F16" s="34" t="s">
        <v>251</v>
      </c>
      <c r="G16" s="24">
        <v>68000000</v>
      </c>
      <c r="H16" s="24">
        <v>0</v>
      </c>
      <c r="I16" s="24">
        <v>0</v>
      </c>
      <c r="J16" s="24">
        <v>0</v>
      </c>
      <c r="K16" s="24">
        <v>0</v>
      </c>
      <c r="L16" s="24">
        <v>0</v>
      </c>
      <c r="M16" s="24">
        <v>0</v>
      </c>
      <c r="N16" s="24">
        <v>0</v>
      </c>
      <c r="O16" s="24">
        <v>0</v>
      </c>
      <c r="P16" s="24">
        <v>0</v>
      </c>
      <c r="Q16" s="24">
        <v>0</v>
      </c>
      <c r="R16" s="24">
        <v>0</v>
      </c>
      <c r="S16" s="24">
        <v>0</v>
      </c>
      <c r="T16" s="24">
        <v>0</v>
      </c>
      <c r="U16" s="24">
        <v>0</v>
      </c>
      <c r="V16" s="31">
        <v>68000000</v>
      </c>
      <c r="W16" s="34" t="s">
        <v>252</v>
      </c>
    </row>
    <row r="17" spans="2:23" ht="63">
      <c r="B17" s="38" t="s">
        <v>244</v>
      </c>
      <c r="C17" s="28" t="s">
        <v>245</v>
      </c>
      <c r="D17" s="36">
        <v>2016170010073</v>
      </c>
      <c r="E17" s="34" t="s">
        <v>253</v>
      </c>
      <c r="F17" s="34" t="s">
        <v>254</v>
      </c>
      <c r="G17" s="24"/>
      <c r="H17" s="24">
        <v>0</v>
      </c>
      <c r="I17" s="24">
        <v>0</v>
      </c>
      <c r="J17" s="24">
        <v>0</v>
      </c>
      <c r="K17" s="24">
        <v>0</v>
      </c>
      <c r="L17" s="24">
        <v>0</v>
      </c>
      <c r="M17" s="24">
        <v>0</v>
      </c>
      <c r="N17" s="24">
        <v>0</v>
      </c>
      <c r="O17" s="24">
        <v>0</v>
      </c>
      <c r="P17" s="24">
        <v>0</v>
      </c>
      <c r="Q17" s="24">
        <v>0</v>
      </c>
      <c r="R17" s="24">
        <v>0</v>
      </c>
      <c r="S17" s="24">
        <v>0</v>
      </c>
      <c r="T17" s="24">
        <v>0</v>
      </c>
      <c r="U17" s="24">
        <v>395200000</v>
      </c>
      <c r="V17" s="31">
        <v>395200000</v>
      </c>
      <c r="W17" s="34" t="s">
        <v>255</v>
      </c>
    </row>
    <row r="18" spans="2:23" ht="31.5">
      <c r="B18" s="38" t="s">
        <v>256</v>
      </c>
      <c r="C18" s="28" t="s">
        <v>245</v>
      </c>
      <c r="D18" s="36">
        <v>2016170010071</v>
      </c>
      <c r="E18" s="34" t="s">
        <v>246</v>
      </c>
      <c r="F18" s="34" t="s">
        <v>247</v>
      </c>
      <c r="G18" s="24">
        <v>0</v>
      </c>
      <c r="H18" s="24">
        <v>0</v>
      </c>
      <c r="I18" s="24">
        <v>0</v>
      </c>
      <c r="J18" s="24">
        <v>0</v>
      </c>
      <c r="K18" s="24">
        <v>0</v>
      </c>
      <c r="L18" s="24">
        <v>0</v>
      </c>
      <c r="M18" s="24">
        <v>0</v>
      </c>
      <c r="N18" s="24">
        <v>0</v>
      </c>
      <c r="O18" s="24">
        <v>0</v>
      </c>
      <c r="P18" s="24">
        <v>0</v>
      </c>
      <c r="Q18" s="24">
        <v>0</v>
      </c>
      <c r="R18" s="24">
        <v>0</v>
      </c>
      <c r="S18" s="24">
        <v>0</v>
      </c>
      <c r="T18" s="24">
        <v>0</v>
      </c>
      <c r="U18" s="24">
        <v>100000000</v>
      </c>
      <c r="V18" s="31">
        <v>100000000</v>
      </c>
      <c r="W18" s="34" t="s">
        <v>425</v>
      </c>
    </row>
    <row r="19" spans="2:23" ht="47.25">
      <c r="B19" s="38" t="s">
        <v>256</v>
      </c>
      <c r="C19" s="28" t="s">
        <v>257</v>
      </c>
      <c r="D19" s="36">
        <v>2016170010074</v>
      </c>
      <c r="E19" s="34" t="s">
        <v>258</v>
      </c>
      <c r="F19" s="34" t="s">
        <v>259</v>
      </c>
      <c r="G19" s="24"/>
      <c r="H19" s="24">
        <v>0</v>
      </c>
      <c r="I19" s="24">
        <v>0</v>
      </c>
      <c r="J19" s="24">
        <v>0</v>
      </c>
      <c r="K19" s="24">
        <v>0</v>
      </c>
      <c r="L19" s="24">
        <v>0</v>
      </c>
      <c r="M19" s="24">
        <v>0</v>
      </c>
      <c r="N19" s="24">
        <v>0</v>
      </c>
      <c r="O19" s="24">
        <v>0</v>
      </c>
      <c r="P19" s="24">
        <v>0</v>
      </c>
      <c r="Q19" s="24">
        <v>0</v>
      </c>
      <c r="R19" s="24">
        <v>0</v>
      </c>
      <c r="S19" s="24">
        <v>0</v>
      </c>
      <c r="T19" s="24">
        <v>0</v>
      </c>
      <c r="U19" s="24">
        <v>10000000</v>
      </c>
      <c r="V19" s="31">
        <v>10000000</v>
      </c>
      <c r="W19" s="34" t="s">
        <v>255</v>
      </c>
    </row>
    <row r="20" spans="2:23" ht="47.25">
      <c r="B20" s="38" t="s">
        <v>256</v>
      </c>
      <c r="C20" s="28" t="s">
        <v>257</v>
      </c>
      <c r="D20" s="36">
        <v>2016170010074</v>
      </c>
      <c r="E20" s="34" t="s">
        <v>258</v>
      </c>
      <c r="F20" s="34" t="s">
        <v>259</v>
      </c>
      <c r="G20" s="24">
        <v>14073205</v>
      </c>
      <c r="H20" s="24"/>
      <c r="I20" s="24"/>
      <c r="J20" s="24"/>
      <c r="K20" s="24"/>
      <c r="L20" s="24"/>
      <c r="M20" s="24">
        <v>0</v>
      </c>
      <c r="N20" s="24">
        <v>0</v>
      </c>
      <c r="O20" s="24">
        <v>0</v>
      </c>
      <c r="P20" s="24"/>
      <c r="Q20" s="24">
        <v>0</v>
      </c>
      <c r="R20" s="24">
        <v>0</v>
      </c>
      <c r="S20" s="24">
        <v>0</v>
      </c>
      <c r="T20" s="24"/>
      <c r="U20" s="24"/>
      <c r="V20" s="31">
        <v>14073205</v>
      </c>
      <c r="W20" s="34" t="s">
        <v>255</v>
      </c>
    </row>
    <row r="21" spans="2:23" ht="31.5">
      <c r="B21" s="38" t="s">
        <v>320</v>
      </c>
      <c r="C21" s="28" t="s">
        <v>321</v>
      </c>
      <c r="D21" s="36">
        <v>2016170010093</v>
      </c>
      <c r="E21" s="34" t="s">
        <v>322</v>
      </c>
      <c r="F21" s="28" t="s">
        <v>323</v>
      </c>
      <c r="G21" s="24">
        <v>11000000</v>
      </c>
      <c r="H21" s="24">
        <v>0</v>
      </c>
      <c r="I21" s="24">
        <v>0</v>
      </c>
      <c r="J21" s="24">
        <v>0</v>
      </c>
      <c r="K21" s="24">
        <v>0</v>
      </c>
      <c r="L21" s="24">
        <v>0</v>
      </c>
      <c r="M21" s="24">
        <v>0</v>
      </c>
      <c r="N21" s="24">
        <v>0</v>
      </c>
      <c r="O21" s="24">
        <v>0</v>
      </c>
      <c r="P21" s="24">
        <v>0</v>
      </c>
      <c r="Q21" s="24">
        <v>0</v>
      </c>
      <c r="R21" s="24">
        <v>0</v>
      </c>
      <c r="S21" s="24">
        <v>0</v>
      </c>
      <c r="T21" s="24"/>
      <c r="U21" s="24">
        <v>10000000</v>
      </c>
      <c r="V21" s="31">
        <v>21000000</v>
      </c>
      <c r="W21" s="34" t="s">
        <v>426</v>
      </c>
    </row>
    <row r="22" spans="2:23" ht="31.5">
      <c r="B22" s="38" t="s">
        <v>320</v>
      </c>
      <c r="C22" s="28" t="s">
        <v>321</v>
      </c>
      <c r="D22" s="36">
        <v>2016170010094</v>
      </c>
      <c r="E22" s="34" t="s">
        <v>324</v>
      </c>
      <c r="F22" s="28" t="s">
        <v>323</v>
      </c>
      <c r="G22" s="24">
        <v>228979648</v>
      </c>
      <c r="H22" s="24">
        <v>0</v>
      </c>
      <c r="I22" s="24">
        <v>0</v>
      </c>
      <c r="J22" s="24">
        <v>0</v>
      </c>
      <c r="K22" s="24">
        <v>0</v>
      </c>
      <c r="L22" s="24">
        <v>0</v>
      </c>
      <c r="M22" s="24">
        <v>0</v>
      </c>
      <c r="N22" s="24">
        <v>0</v>
      </c>
      <c r="O22" s="24">
        <v>0</v>
      </c>
      <c r="P22" s="24">
        <v>0</v>
      </c>
      <c r="Q22" s="24">
        <v>0</v>
      </c>
      <c r="R22" s="24">
        <v>0</v>
      </c>
      <c r="S22" s="24">
        <v>0</v>
      </c>
      <c r="T22" s="24">
        <v>0</v>
      </c>
      <c r="U22" s="24">
        <v>0</v>
      </c>
      <c r="V22" s="31">
        <v>228979648</v>
      </c>
      <c r="W22" s="34" t="s">
        <v>426</v>
      </c>
    </row>
    <row r="23" spans="2:23" ht="47.25">
      <c r="B23" s="38" t="s">
        <v>320</v>
      </c>
      <c r="C23" s="28" t="s">
        <v>321</v>
      </c>
      <c r="D23" s="36">
        <v>2016170010095</v>
      </c>
      <c r="E23" s="34" t="s">
        <v>325</v>
      </c>
      <c r="F23" s="28" t="s">
        <v>326</v>
      </c>
      <c r="G23" s="24">
        <v>71458818</v>
      </c>
      <c r="H23" s="24">
        <v>0</v>
      </c>
      <c r="I23" s="24">
        <v>0</v>
      </c>
      <c r="J23" s="24">
        <v>0</v>
      </c>
      <c r="K23" s="24">
        <v>0</v>
      </c>
      <c r="L23" s="24">
        <v>0</v>
      </c>
      <c r="M23" s="24">
        <v>0</v>
      </c>
      <c r="N23" s="24">
        <v>0</v>
      </c>
      <c r="O23" s="24">
        <v>0</v>
      </c>
      <c r="P23" s="24">
        <v>0</v>
      </c>
      <c r="Q23" s="24">
        <v>0</v>
      </c>
      <c r="R23" s="24">
        <v>0</v>
      </c>
      <c r="S23" s="24">
        <v>0</v>
      </c>
      <c r="T23" s="24"/>
      <c r="U23" s="24">
        <v>163000000</v>
      </c>
      <c r="V23" s="31">
        <v>234458818</v>
      </c>
      <c r="W23" s="34" t="s">
        <v>426</v>
      </c>
    </row>
    <row r="24" spans="2:23" ht="47.25">
      <c r="B24" s="38" t="s">
        <v>327</v>
      </c>
      <c r="C24" s="28" t="s">
        <v>328</v>
      </c>
      <c r="D24" s="36">
        <v>2016170010096</v>
      </c>
      <c r="E24" s="34" t="s">
        <v>329</v>
      </c>
      <c r="F24" s="28" t="s">
        <v>330</v>
      </c>
      <c r="G24" s="24">
        <v>134330958</v>
      </c>
      <c r="H24" s="24">
        <v>0</v>
      </c>
      <c r="I24" s="24">
        <v>0</v>
      </c>
      <c r="J24" s="24">
        <v>0</v>
      </c>
      <c r="K24" s="24">
        <v>0</v>
      </c>
      <c r="L24" s="24">
        <v>0</v>
      </c>
      <c r="M24" s="24">
        <v>0</v>
      </c>
      <c r="N24" s="24">
        <v>0</v>
      </c>
      <c r="O24" s="24">
        <v>0</v>
      </c>
      <c r="P24" s="24">
        <v>0</v>
      </c>
      <c r="Q24" s="24">
        <v>0</v>
      </c>
      <c r="R24" s="24">
        <v>0</v>
      </c>
      <c r="S24" s="24">
        <v>0</v>
      </c>
      <c r="T24" s="24">
        <v>0</v>
      </c>
      <c r="U24" s="24">
        <v>0</v>
      </c>
      <c r="V24" s="31">
        <v>134330958</v>
      </c>
      <c r="W24" s="34" t="s">
        <v>426</v>
      </c>
    </row>
    <row r="25" spans="2:23" ht="63">
      <c r="B25" s="38" t="s">
        <v>94</v>
      </c>
      <c r="C25" s="28" t="s">
        <v>95</v>
      </c>
      <c r="D25" s="36">
        <v>2016170010102</v>
      </c>
      <c r="E25" s="34" t="s">
        <v>344</v>
      </c>
      <c r="F25" s="28" t="s">
        <v>345</v>
      </c>
      <c r="G25" s="24">
        <v>170000000</v>
      </c>
      <c r="H25" s="24">
        <v>0</v>
      </c>
      <c r="I25" s="24">
        <v>0</v>
      </c>
      <c r="J25" s="24">
        <v>0</v>
      </c>
      <c r="K25" s="24">
        <v>0</v>
      </c>
      <c r="L25" s="24">
        <v>0</v>
      </c>
      <c r="M25" s="24">
        <v>0</v>
      </c>
      <c r="N25" s="24">
        <v>0</v>
      </c>
      <c r="O25" s="24">
        <v>0</v>
      </c>
      <c r="P25" s="24">
        <v>0</v>
      </c>
      <c r="Q25" s="24">
        <v>0</v>
      </c>
      <c r="R25" s="24">
        <v>0</v>
      </c>
      <c r="S25" s="24">
        <v>0</v>
      </c>
      <c r="T25" s="24">
        <v>0</v>
      </c>
      <c r="U25" s="24">
        <v>0</v>
      </c>
      <c r="V25" s="31">
        <v>170000000</v>
      </c>
      <c r="W25" s="34" t="s">
        <v>346</v>
      </c>
    </row>
    <row r="26" spans="2:23" ht="47.25">
      <c r="B26" s="38" t="s">
        <v>389</v>
      </c>
      <c r="C26" s="28" t="s">
        <v>158</v>
      </c>
      <c r="D26" s="36">
        <v>2016170010045</v>
      </c>
      <c r="E26" s="34" t="s">
        <v>390</v>
      </c>
      <c r="F26" s="28" t="s">
        <v>391</v>
      </c>
      <c r="G26" s="24">
        <v>96119365</v>
      </c>
      <c r="H26" s="24">
        <v>0</v>
      </c>
      <c r="I26" s="24">
        <v>0</v>
      </c>
      <c r="J26" s="24">
        <v>0</v>
      </c>
      <c r="K26" s="24">
        <v>0</v>
      </c>
      <c r="L26" s="24">
        <v>0</v>
      </c>
      <c r="M26" s="24">
        <v>0</v>
      </c>
      <c r="N26" s="24">
        <v>0</v>
      </c>
      <c r="O26" s="24">
        <v>0</v>
      </c>
      <c r="P26" s="24">
        <v>0</v>
      </c>
      <c r="Q26" s="24">
        <v>0</v>
      </c>
      <c r="R26" s="24">
        <v>0</v>
      </c>
      <c r="S26" s="24">
        <v>0</v>
      </c>
      <c r="T26" s="24">
        <v>0</v>
      </c>
      <c r="U26" s="24">
        <v>0</v>
      </c>
      <c r="V26" s="31">
        <v>96119365</v>
      </c>
      <c r="W26" s="34" t="s">
        <v>423</v>
      </c>
    </row>
    <row r="27" spans="2:23" ht="31.5">
      <c r="B27" s="38" t="s">
        <v>389</v>
      </c>
      <c r="C27" s="28" t="s">
        <v>161</v>
      </c>
      <c r="D27" s="36">
        <v>2016170010133</v>
      </c>
      <c r="E27" s="34" t="s">
        <v>399</v>
      </c>
      <c r="F27" s="28" t="s">
        <v>400</v>
      </c>
      <c r="G27" s="24">
        <v>340000000</v>
      </c>
      <c r="H27" s="24">
        <v>0</v>
      </c>
      <c r="I27" s="24">
        <v>0</v>
      </c>
      <c r="J27" s="24">
        <v>0</v>
      </c>
      <c r="K27" s="24">
        <v>0</v>
      </c>
      <c r="L27" s="24">
        <v>0</v>
      </c>
      <c r="M27" s="24">
        <v>0</v>
      </c>
      <c r="N27" s="24">
        <v>0</v>
      </c>
      <c r="O27" s="24">
        <v>0</v>
      </c>
      <c r="P27" s="24">
        <v>0</v>
      </c>
      <c r="Q27" s="24">
        <v>0</v>
      </c>
      <c r="R27" s="24">
        <v>0</v>
      </c>
      <c r="S27" s="24">
        <v>0</v>
      </c>
      <c r="T27" s="24">
        <v>0</v>
      </c>
      <c r="U27" s="24">
        <v>0</v>
      </c>
      <c r="V27" s="31">
        <v>340000000</v>
      </c>
      <c r="W27" s="34" t="s">
        <v>409</v>
      </c>
    </row>
    <row r="28" spans="2:23" ht="47.25">
      <c r="B28" s="38" t="s">
        <v>389</v>
      </c>
      <c r="C28" s="28" t="s">
        <v>161</v>
      </c>
      <c r="D28" s="36">
        <v>2016170010134</v>
      </c>
      <c r="E28" s="34" t="s">
        <v>399</v>
      </c>
      <c r="F28" s="28" t="s">
        <v>401</v>
      </c>
      <c r="G28" s="24">
        <v>915000000</v>
      </c>
      <c r="H28" s="24">
        <v>0</v>
      </c>
      <c r="I28" s="24">
        <v>0</v>
      </c>
      <c r="J28" s="24">
        <v>0</v>
      </c>
      <c r="K28" s="24">
        <v>0</v>
      </c>
      <c r="L28" s="24">
        <v>0</v>
      </c>
      <c r="M28" s="24">
        <v>0</v>
      </c>
      <c r="N28" s="24">
        <v>0</v>
      </c>
      <c r="O28" s="24">
        <v>0</v>
      </c>
      <c r="P28" s="24">
        <v>0</v>
      </c>
      <c r="Q28" s="24">
        <v>0</v>
      </c>
      <c r="R28" s="24">
        <v>0</v>
      </c>
      <c r="S28" s="24">
        <v>0</v>
      </c>
      <c r="T28" s="24">
        <v>0</v>
      </c>
      <c r="U28" s="24">
        <v>0</v>
      </c>
      <c r="V28" s="31">
        <v>915000000</v>
      </c>
      <c r="W28" s="34" t="s">
        <v>409</v>
      </c>
    </row>
    <row r="29" spans="2:23" ht="47.25">
      <c r="B29" s="38" t="s">
        <v>157</v>
      </c>
      <c r="C29" s="28" t="s">
        <v>161</v>
      </c>
      <c r="D29" s="36">
        <v>2016170010134</v>
      </c>
      <c r="E29" s="34" t="s">
        <v>402</v>
      </c>
      <c r="F29" s="28" t="s">
        <v>401</v>
      </c>
      <c r="G29" s="24">
        <v>400000000</v>
      </c>
      <c r="H29" s="24">
        <v>0</v>
      </c>
      <c r="I29" s="24">
        <v>0</v>
      </c>
      <c r="J29" s="24">
        <v>0</v>
      </c>
      <c r="K29" s="24">
        <v>0</v>
      </c>
      <c r="L29" s="24">
        <v>0</v>
      </c>
      <c r="M29" s="24">
        <v>0</v>
      </c>
      <c r="N29" s="24">
        <v>0</v>
      </c>
      <c r="O29" s="24">
        <v>0</v>
      </c>
      <c r="P29" s="24">
        <v>0</v>
      </c>
      <c r="Q29" s="24">
        <v>0</v>
      </c>
      <c r="R29" s="24">
        <v>0</v>
      </c>
      <c r="S29" s="24">
        <v>0</v>
      </c>
      <c r="T29" s="24">
        <v>0</v>
      </c>
      <c r="U29" s="24">
        <v>0</v>
      </c>
      <c r="V29" s="31">
        <v>400000000</v>
      </c>
      <c r="W29" s="34" t="s">
        <v>409</v>
      </c>
    </row>
    <row r="30" spans="2:23" ht="31.5">
      <c r="B30" s="38" t="s">
        <v>403</v>
      </c>
      <c r="C30" s="28" t="s">
        <v>404</v>
      </c>
      <c r="D30" s="36">
        <v>2016170010135</v>
      </c>
      <c r="E30" s="34" t="s">
        <v>405</v>
      </c>
      <c r="F30" s="28" t="s">
        <v>406</v>
      </c>
      <c r="G30" s="24">
        <v>1000000000</v>
      </c>
      <c r="H30" s="24">
        <v>0</v>
      </c>
      <c r="I30" s="24">
        <v>0</v>
      </c>
      <c r="J30" s="24">
        <v>0</v>
      </c>
      <c r="K30" s="24">
        <v>0</v>
      </c>
      <c r="L30" s="24">
        <v>0</v>
      </c>
      <c r="M30" s="24">
        <v>0</v>
      </c>
      <c r="N30" s="24">
        <v>0</v>
      </c>
      <c r="O30" s="24">
        <v>0</v>
      </c>
      <c r="P30" s="24">
        <v>0</v>
      </c>
      <c r="Q30" s="24">
        <v>0</v>
      </c>
      <c r="R30" s="24">
        <v>0</v>
      </c>
      <c r="S30" s="24">
        <v>0</v>
      </c>
      <c r="T30" s="24">
        <v>0</v>
      </c>
      <c r="U30" s="24">
        <v>748244000</v>
      </c>
      <c r="V30" s="31">
        <v>1748244000</v>
      </c>
      <c r="W30" s="34" t="s">
        <v>409</v>
      </c>
    </row>
    <row r="31" spans="2:23" ht="63">
      <c r="B31" s="38" t="s">
        <v>157</v>
      </c>
      <c r="C31" s="28" t="s">
        <v>161</v>
      </c>
      <c r="D31" s="36">
        <v>2016170010136</v>
      </c>
      <c r="E31" s="34" t="s">
        <v>407</v>
      </c>
      <c r="F31" s="28" t="s">
        <v>408</v>
      </c>
      <c r="G31" s="24">
        <v>600000000</v>
      </c>
      <c r="H31" s="24">
        <v>0</v>
      </c>
      <c r="I31" s="24">
        <v>0</v>
      </c>
      <c r="J31" s="24">
        <v>0</v>
      </c>
      <c r="K31" s="24">
        <v>0</v>
      </c>
      <c r="L31" s="24">
        <v>0</v>
      </c>
      <c r="M31" s="24">
        <v>0</v>
      </c>
      <c r="N31" s="24">
        <v>0</v>
      </c>
      <c r="O31" s="24">
        <v>0</v>
      </c>
      <c r="P31" s="24">
        <v>0</v>
      </c>
      <c r="Q31" s="24">
        <v>0</v>
      </c>
      <c r="R31" s="24">
        <v>0</v>
      </c>
      <c r="S31" s="24">
        <v>0</v>
      </c>
      <c r="T31" s="24">
        <v>0</v>
      </c>
      <c r="U31" s="24">
        <v>0</v>
      </c>
      <c r="V31" s="31">
        <v>600000000</v>
      </c>
      <c r="W31" s="34" t="s">
        <v>409</v>
      </c>
    </row>
  </sheetData>
  <sheetProtection/>
  <mergeCells count="2">
    <mergeCell ref="B1:F1"/>
    <mergeCell ref="G1:V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33CC"/>
  </sheetPr>
  <dimension ref="B1:W23"/>
  <sheetViews>
    <sheetView zoomScalePageLayoutView="0" workbookViewId="0" topLeftCell="A13">
      <selection activeCell="V25" sqref="V25"/>
    </sheetView>
  </sheetViews>
  <sheetFormatPr defaultColWidth="11.421875" defaultRowHeight="15"/>
  <cols>
    <col min="2" max="2" width="18.00390625" style="0" customWidth="1"/>
    <col min="3" max="3" width="55.8515625" style="0" customWidth="1"/>
    <col min="4" max="4" width="22.421875" style="0" customWidth="1"/>
    <col min="5" max="6" width="80.8515625" style="0" customWidth="1"/>
    <col min="7" max="7" width="26.421875" style="0" customWidth="1"/>
    <col min="8" max="11" width="22.421875" style="0" customWidth="1"/>
    <col min="12" max="12" width="26.421875" style="0" customWidth="1"/>
    <col min="13" max="15" width="22.421875" style="0" customWidth="1"/>
    <col min="16" max="16" width="25.28125" style="0" customWidth="1"/>
    <col min="17" max="19" width="22.421875" style="0" customWidth="1"/>
    <col min="20" max="20" width="28.7109375" style="0" customWidth="1"/>
    <col min="21" max="21" width="27.140625" style="0" customWidth="1"/>
    <col min="22" max="22" width="31.28125" style="0" customWidth="1"/>
    <col min="23" max="23" width="25.8515625" style="0" customWidth="1"/>
  </cols>
  <sheetData>
    <row r="1" spans="2:23" ht="24" thickBot="1">
      <c r="B1" s="116" t="s">
        <v>0</v>
      </c>
      <c r="C1" s="117"/>
      <c r="D1" s="117"/>
      <c r="E1" s="117"/>
      <c r="F1" s="118"/>
      <c r="G1" s="119" t="s">
        <v>1</v>
      </c>
      <c r="H1" s="120"/>
      <c r="I1" s="120"/>
      <c r="J1" s="120"/>
      <c r="K1" s="120"/>
      <c r="L1" s="121"/>
      <c r="M1" s="122"/>
      <c r="N1" s="123"/>
      <c r="O1" s="124"/>
      <c r="P1" s="125"/>
      <c r="Q1" s="122"/>
      <c r="R1" s="124"/>
      <c r="S1" s="119"/>
      <c r="T1" s="120"/>
      <c r="U1" s="120"/>
      <c r="V1" s="118"/>
      <c r="W1" s="126" t="s">
        <v>2</v>
      </c>
    </row>
    <row r="2" spans="2:23" ht="93.75" thickBot="1">
      <c r="B2" s="127" t="s">
        <v>3</v>
      </c>
      <c r="C2" s="127" t="s">
        <v>4</v>
      </c>
      <c r="D2" s="128" t="s">
        <v>5</v>
      </c>
      <c r="E2" s="127" t="s">
        <v>6</v>
      </c>
      <c r="F2" s="127" t="s">
        <v>7</v>
      </c>
      <c r="G2" s="129" t="s">
        <v>8</v>
      </c>
      <c r="H2" s="129" t="s">
        <v>9</v>
      </c>
      <c r="I2" s="129" t="s">
        <v>10</v>
      </c>
      <c r="J2" s="129" t="s">
        <v>11</v>
      </c>
      <c r="K2" s="129" t="s">
        <v>12</v>
      </c>
      <c r="L2" s="129" t="s">
        <v>13</v>
      </c>
      <c r="M2" s="129" t="s">
        <v>14</v>
      </c>
      <c r="N2" s="129" t="s">
        <v>15</v>
      </c>
      <c r="O2" s="129" t="s">
        <v>16</v>
      </c>
      <c r="P2" s="129" t="s">
        <v>17</v>
      </c>
      <c r="Q2" s="129" t="s">
        <v>18</v>
      </c>
      <c r="R2" s="129" t="s">
        <v>19</v>
      </c>
      <c r="S2" s="129" t="s">
        <v>20</v>
      </c>
      <c r="T2" s="129" t="s">
        <v>21</v>
      </c>
      <c r="U2" s="129" t="s">
        <v>22</v>
      </c>
      <c r="V2" s="126" t="s">
        <v>23</v>
      </c>
      <c r="W2" s="126" t="s">
        <v>24</v>
      </c>
    </row>
    <row r="3" spans="2:23" ht="63">
      <c r="B3" s="40" t="s">
        <v>133</v>
      </c>
      <c r="C3" s="28" t="s">
        <v>134</v>
      </c>
      <c r="D3" s="36">
        <v>2016170010036</v>
      </c>
      <c r="E3" s="34" t="s">
        <v>135</v>
      </c>
      <c r="F3" s="34" t="s">
        <v>136</v>
      </c>
      <c r="G3" s="24">
        <v>0</v>
      </c>
      <c r="H3" s="24">
        <v>0</v>
      </c>
      <c r="I3" s="24">
        <v>0</v>
      </c>
      <c r="J3" s="24">
        <v>0</v>
      </c>
      <c r="K3" s="24">
        <v>0</v>
      </c>
      <c r="L3" s="24">
        <v>0</v>
      </c>
      <c r="M3" s="24">
        <v>0</v>
      </c>
      <c r="N3" s="24">
        <v>0</v>
      </c>
      <c r="O3" s="24">
        <v>0</v>
      </c>
      <c r="P3" s="24">
        <v>0</v>
      </c>
      <c r="Q3" s="24">
        <v>0</v>
      </c>
      <c r="R3" s="24">
        <v>0</v>
      </c>
      <c r="S3" s="24">
        <v>0</v>
      </c>
      <c r="T3" s="24">
        <v>0</v>
      </c>
      <c r="U3" s="24">
        <v>506500000</v>
      </c>
      <c r="V3" s="31">
        <v>506500000</v>
      </c>
      <c r="W3" s="34" t="s">
        <v>422</v>
      </c>
    </row>
    <row r="4" spans="2:23" ht="63">
      <c r="B4" s="40" t="s">
        <v>133</v>
      </c>
      <c r="C4" s="28" t="s">
        <v>134</v>
      </c>
      <c r="D4" s="36">
        <v>2016170010037</v>
      </c>
      <c r="E4" s="34" t="s">
        <v>137</v>
      </c>
      <c r="F4" s="34" t="s">
        <v>138</v>
      </c>
      <c r="G4" s="24">
        <v>0</v>
      </c>
      <c r="H4" s="24">
        <v>0</v>
      </c>
      <c r="I4" s="24">
        <v>0</v>
      </c>
      <c r="J4" s="24">
        <v>0</v>
      </c>
      <c r="K4" s="24">
        <v>0</v>
      </c>
      <c r="L4" s="24">
        <v>0</v>
      </c>
      <c r="M4" s="24">
        <v>0</v>
      </c>
      <c r="N4" s="24">
        <v>0</v>
      </c>
      <c r="O4" s="24">
        <v>0</v>
      </c>
      <c r="P4" s="24">
        <v>0</v>
      </c>
      <c r="Q4" s="24">
        <v>0</v>
      </c>
      <c r="R4" s="24">
        <v>0</v>
      </c>
      <c r="S4" s="24">
        <v>0</v>
      </c>
      <c r="T4" s="24">
        <v>0</v>
      </c>
      <c r="U4" s="24">
        <v>1954408033</v>
      </c>
      <c r="V4" s="31">
        <v>1954408033</v>
      </c>
      <c r="W4" s="34" t="s">
        <v>422</v>
      </c>
    </row>
    <row r="5" spans="2:23" ht="63">
      <c r="B5" s="40" t="s">
        <v>133</v>
      </c>
      <c r="C5" s="28" t="s">
        <v>134</v>
      </c>
      <c r="D5" s="36">
        <v>2016170010038</v>
      </c>
      <c r="E5" s="34" t="s">
        <v>139</v>
      </c>
      <c r="F5" s="34" t="s">
        <v>140</v>
      </c>
      <c r="G5" s="24">
        <v>0</v>
      </c>
      <c r="H5" s="24">
        <v>0</v>
      </c>
      <c r="I5" s="24">
        <v>0</v>
      </c>
      <c r="J5" s="24">
        <v>0</v>
      </c>
      <c r="K5" s="24">
        <v>0</v>
      </c>
      <c r="L5" s="24">
        <v>0</v>
      </c>
      <c r="M5" s="24">
        <v>0</v>
      </c>
      <c r="N5" s="24">
        <v>0</v>
      </c>
      <c r="O5" s="24">
        <v>0</v>
      </c>
      <c r="P5" s="24">
        <v>0</v>
      </c>
      <c r="Q5" s="24">
        <v>0</v>
      </c>
      <c r="R5" s="24">
        <v>0</v>
      </c>
      <c r="S5" s="24">
        <v>0</v>
      </c>
      <c r="T5" s="24">
        <v>0</v>
      </c>
      <c r="U5" s="24">
        <v>239795896</v>
      </c>
      <c r="V5" s="31">
        <v>239795896</v>
      </c>
      <c r="W5" s="34" t="s">
        <v>422</v>
      </c>
    </row>
    <row r="6" spans="2:23" ht="63">
      <c r="B6" s="40" t="s">
        <v>133</v>
      </c>
      <c r="C6" s="28" t="s">
        <v>134</v>
      </c>
      <c r="D6" s="36">
        <v>2016170010039</v>
      </c>
      <c r="E6" s="34" t="s">
        <v>141</v>
      </c>
      <c r="F6" s="34" t="s">
        <v>142</v>
      </c>
      <c r="G6" s="24">
        <v>0</v>
      </c>
      <c r="H6" s="24">
        <v>0</v>
      </c>
      <c r="I6" s="24">
        <v>0</v>
      </c>
      <c r="J6" s="24">
        <v>0</v>
      </c>
      <c r="K6" s="24">
        <v>0</v>
      </c>
      <c r="L6" s="24">
        <v>0</v>
      </c>
      <c r="M6" s="24">
        <v>0</v>
      </c>
      <c r="N6" s="24">
        <v>0</v>
      </c>
      <c r="O6" s="24">
        <v>0</v>
      </c>
      <c r="P6" s="24">
        <v>0</v>
      </c>
      <c r="Q6" s="24">
        <v>0</v>
      </c>
      <c r="R6" s="24">
        <v>0</v>
      </c>
      <c r="S6" s="24">
        <v>0</v>
      </c>
      <c r="T6" s="24">
        <v>0</v>
      </c>
      <c r="U6" s="24">
        <v>176999939</v>
      </c>
      <c r="V6" s="31">
        <v>176999939</v>
      </c>
      <c r="W6" s="34" t="s">
        <v>422</v>
      </c>
    </row>
    <row r="7" spans="2:23" ht="63">
      <c r="B7" s="40" t="s">
        <v>133</v>
      </c>
      <c r="C7" s="28" t="s">
        <v>134</v>
      </c>
      <c r="D7" s="36">
        <v>2016170010040</v>
      </c>
      <c r="E7" s="34" t="s">
        <v>143</v>
      </c>
      <c r="F7" s="34" t="s">
        <v>144</v>
      </c>
      <c r="G7" s="24">
        <v>0</v>
      </c>
      <c r="H7" s="24">
        <v>0</v>
      </c>
      <c r="I7" s="24">
        <v>0</v>
      </c>
      <c r="J7" s="24">
        <v>0</v>
      </c>
      <c r="K7" s="24">
        <v>0</v>
      </c>
      <c r="L7" s="24">
        <v>0</v>
      </c>
      <c r="M7" s="24">
        <v>0</v>
      </c>
      <c r="N7" s="24">
        <v>0</v>
      </c>
      <c r="O7" s="24">
        <v>0</v>
      </c>
      <c r="P7" s="24">
        <v>0</v>
      </c>
      <c r="Q7" s="24">
        <v>0</v>
      </c>
      <c r="R7" s="24">
        <v>0</v>
      </c>
      <c r="S7" s="24">
        <v>0</v>
      </c>
      <c r="T7" s="24">
        <v>0</v>
      </c>
      <c r="U7" s="24">
        <v>751146132</v>
      </c>
      <c r="V7" s="31">
        <v>751146132</v>
      </c>
      <c r="W7" s="34" t="s">
        <v>422</v>
      </c>
    </row>
    <row r="8" spans="2:23" ht="31.5">
      <c r="B8" s="40" t="s">
        <v>314</v>
      </c>
      <c r="C8" s="28" t="s">
        <v>315</v>
      </c>
      <c r="D8" s="36">
        <v>2016170010091</v>
      </c>
      <c r="E8" s="34" t="s">
        <v>316</v>
      </c>
      <c r="F8" s="28" t="s">
        <v>317</v>
      </c>
      <c r="G8" s="24">
        <v>68030393</v>
      </c>
      <c r="H8" s="24">
        <v>0</v>
      </c>
      <c r="I8" s="24">
        <v>0</v>
      </c>
      <c r="J8" s="24">
        <v>0</v>
      </c>
      <c r="K8" s="24">
        <v>0</v>
      </c>
      <c r="L8" s="24">
        <v>0</v>
      </c>
      <c r="M8" s="24">
        <v>0</v>
      </c>
      <c r="N8" s="24">
        <v>0</v>
      </c>
      <c r="O8" s="24">
        <v>0</v>
      </c>
      <c r="P8" s="24">
        <v>0</v>
      </c>
      <c r="Q8" s="24">
        <v>0</v>
      </c>
      <c r="R8" s="24">
        <v>0</v>
      </c>
      <c r="S8" s="24">
        <v>0</v>
      </c>
      <c r="T8" s="24">
        <v>0</v>
      </c>
      <c r="U8" s="24">
        <v>0</v>
      </c>
      <c r="V8" s="31">
        <v>68030393</v>
      </c>
      <c r="W8" s="34" t="s">
        <v>426</v>
      </c>
    </row>
    <row r="9" spans="2:23" ht="47.25">
      <c r="B9" s="40" t="s">
        <v>331</v>
      </c>
      <c r="C9" s="28" t="s">
        <v>332</v>
      </c>
      <c r="D9" s="36">
        <v>2016170010097</v>
      </c>
      <c r="E9" s="34" t="s">
        <v>333</v>
      </c>
      <c r="F9" s="28" t="s">
        <v>334</v>
      </c>
      <c r="G9" s="30">
        <v>0</v>
      </c>
      <c r="H9" s="24">
        <v>0</v>
      </c>
      <c r="I9" s="24">
        <v>0</v>
      </c>
      <c r="J9" s="24">
        <v>0</v>
      </c>
      <c r="K9" s="24">
        <v>0</v>
      </c>
      <c r="L9" s="24">
        <v>0</v>
      </c>
      <c r="M9" s="24">
        <v>0</v>
      </c>
      <c r="N9" s="24">
        <v>0</v>
      </c>
      <c r="O9" s="24">
        <v>0</v>
      </c>
      <c r="P9" s="24">
        <v>0</v>
      </c>
      <c r="Q9" s="24">
        <v>0</v>
      </c>
      <c r="R9" s="24">
        <v>0</v>
      </c>
      <c r="S9" s="24">
        <v>0</v>
      </c>
      <c r="T9" s="24"/>
      <c r="U9" s="24">
        <v>501000000</v>
      </c>
      <c r="V9" s="31">
        <v>501000000</v>
      </c>
      <c r="W9" s="34" t="s">
        <v>335</v>
      </c>
    </row>
    <row r="10" spans="2:23" ht="31.5">
      <c r="B10" s="40" t="s">
        <v>331</v>
      </c>
      <c r="C10" s="28" t="s">
        <v>332</v>
      </c>
      <c r="D10" s="36">
        <v>2016170010098</v>
      </c>
      <c r="E10" s="34" t="s">
        <v>336</v>
      </c>
      <c r="F10" s="28" t="s">
        <v>337</v>
      </c>
      <c r="G10" s="24">
        <v>50000000</v>
      </c>
      <c r="H10" s="24">
        <v>0</v>
      </c>
      <c r="I10" s="24">
        <v>0</v>
      </c>
      <c r="J10" s="24">
        <v>0</v>
      </c>
      <c r="K10" s="24">
        <v>0</v>
      </c>
      <c r="L10" s="24">
        <v>0</v>
      </c>
      <c r="M10" s="24">
        <v>0</v>
      </c>
      <c r="N10" s="24">
        <v>0</v>
      </c>
      <c r="O10" s="24">
        <v>0</v>
      </c>
      <c r="P10" s="24">
        <v>0</v>
      </c>
      <c r="Q10" s="24">
        <v>0</v>
      </c>
      <c r="R10" s="24">
        <v>0</v>
      </c>
      <c r="S10" s="24">
        <v>0</v>
      </c>
      <c r="T10" s="24">
        <v>0</v>
      </c>
      <c r="U10" s="24">
        <v>0</v>
      </c>
      <c r="V10" s="31">
        <v>50000000</v>
      </c>
      <c r="W10" s="34" t="s">
        <v>335</v>
      </c>
    </row>
    <row r="11" spans="2:23" ht="31.5">
      <c r="B11" s="40" t="s">
        <v>331</v>
      </c>
      <c r="C11" s="28" t="s">
        <v>332</v>
      </c>
      <c r="D11" s="36">
        <v>2016170010099</v>
      </c>
      <c r="E11" s="34" t="s">
        <v>338</v>
      </c>
      <c r="F11" s="28" t="s">
        <v>339</v>
      </c>
      <c r="G11" s="24">
        <v>310397261</v>
      </c>
      <c r="H11" s="24">
        <v>0</v>
      </c>
      <c r="I11" s="24">
        <v>0</v>
      </c>
      <c r="J11" s="24">
        <v>0</v>
      </c>
      <c r="K11" s="24">
        <v>0</v>
      </c>
      <c r="L11" s="24">
        <v>0</v>
      </c>
      <c r="M11" s="24">
        <v>0</v>
      </c>
      <c r="N11" s="24">
        <v>0</v>
      </c>
      <c r="O11" s="24">
        <v>0</v>
      </c>
      <c r="P11" s="24">
        <v>0</v>
      </c>
      <c r="Q11" s="24">
        <v>0</v>
      </c>
      <c r="R11" s="24">
        <v>0</v>
      </c>
      <c r="S11" s="24">
        <v>0</v>
      </c>
      <c r="T11" s="24">
        <v>0</v>
      </c>
      <c r="U11" s="24">
        <v>0</v>
      </c>
      <c r="V11" s="31">
        <v>310397261</v>
      </c>
      <c r="W11" s="34" t="s">
        <v>335</v>
      </c>
    </row>
    <row r="12" spans="2:23" ht="31.5">
      <c r="B12" s="40" t="s">
        <v>331</v>
      </c>
      <c r="C12" s="28" t="s">
        <v>332</v>
      </c>
      <c r="D12" s="44">
        <v>2017170010146</v>
      </c>
      <c r="E12" s="34" t="s">
        <v>340</v>
      </c>
      <c r="F12" s="28" t="s">
        <v>341</v>
      </c>
      <c r="G12" s="24">
        <v>265890448</v>
      </c>
      <c r="H12" s="24">
        <v>0</v>
      </c>
      <c r="I12" s="24">
        <v>0</v>
      </c>
      <c r="J12" s="24">
        <v>0</v>
      </c>
      <c r="K12" s="24">
        <v>0</v>
      </c>
      <c r="L12" s="24">
        <v>0</v>
      </c>
      <c r="M12" s="24">
        <v>0</v>
      </c>
      <c r="N12" s="24">
        <v>0</v>
      </c>
      <c r="O12" s="24">
        <v>0</v>
      </c>
      <c r="P12" s="24">
        <v>0</v>
      </c>
      <c r="Q12" s="24">
        <v>0</v>
      </c>
      <c r="R12" s="24">
        <v>0</v>
      </c>
      <c r="S12" s="24">
        <v>0</v>
      </c>
      <c r="T12" s="24">
        <v>0</v>
      </c>
      <c r="U12" s="24">
        <v>0</v>
      </c>
      <c r="V12" s="31">
        <v>265890448</v>
      </c>
      <c r="W12" s="34" t="s">
        <v>255</v>
      </c>
    </row>
    <row r="13" spans="2:23" ht="63">
      <c r="B13" s="40" t="s">
        <v>133</v>
      </c>
      <c r="C13" s="28" t="s">
        <v>134</v>
      </c>
      <c r="D13" s="36">
        <v>2016170010103</v>
      </c>
      <c r="E13" s="34" t="s">
        <v>347</v>
      </c>
      <c r="F13" s="28" t="s">
        <v>348</v>
      </c>
      <c r="G13" s="24">
        <v>38608000000</v>
      </c>
      <c r="H13" s="24">
        <v>0</v>
      </c>
      <c r="I13" s="24">
        <v>0</v>
      </c>
      <c r="J13" s="24">
        <v>0</v>
      </c>
      <c r="K13" s="24">
        <v>0</v>
      </c>
      <c r="L13" s="24">
        <v>0</v>
      </c>
      <c r="M13" s="24">
        <v>0</v>
      </c>
      <c r="N13" s="24">
        <v>0</v>
      </c>
      <c r="O13" s="24">
        <v>0</v>
      </c>
      <c r="P13" s="24">
        <v>0</v>
      </c>
      <c r="Q13" s="24">
        <v>0</v>
      </c>
      <c r="R13" s="24">
        <v>0</v>
      </c>
      <c r="S13" s="24">
        <v>0</v>
      </c>
      <c r="T13" s="24">
        <v>0</v>
      </c>
      <c r="U13" s="24">
        <v>0</v>
      </c>
      <c r="V13" s="31">
        <v>38608000000</v>
      </c>
      <c r="W13" s="34" t="s">
        <v>346</v>
      </c>
    </row>
    <row r="14" spans="2:23" ht="63">
      <c r="B14" s="40" t="s">
        <v>133</v>
      </c>
      <c r="C14" s="28" t="s">
        <v>134</v>
      </c>
      <c r="D14" s="36">
        <v>2016170010104</v>
      </c>
      <c r="E14" s="34" t="s">
        <v>349</v>
      </c>
      <c r="F14" s="28" t="s">
        <v>350</v>
      </c>
      <c r="G14" s="24">
        <v>2000000000</v>
      </c>
      <c r="H14" s="24">
        <v>0</v>
      </c>
      <c r="I14" s="24">
        <v>0</v>
      </c>
      <c r="J14" s="24">
        <v>0</v>
      </c>
      <c r="K14" s="24">
        <v>0</v>
      </c>
      <c r="L14" s="24">
        <v>0</v>
      </c>
      <c r="M14" s="24">
        <v>0</v>
      </c>
      <c r="N14" s="24">
        <v>0</v>
      </c>
      <c r="O14" s="24">
        <v>0</v>
      </c>
      <c r="P14" s="24">
        <v>0</v>
      </c>
      <c r="Q14" s="24">
        <v>0</v>
      </c>
      <c r="R14" s="24">
        <v>0</v>
      </c>
      <c r="S14" s="24">
        <v>0</v>
      </c>
      <c r="T14" s="24">
        <v>0</v>
      </c>
      <c r="U14" s="24">
        <v>13472117000</v>
      </c>
      <c r="V14" s="31">
        <v>15472117000</v>
      </c>
      <c r="W14" s="34" t="s">
        <v>346</v>
      </c>
    </row>
    <row r="15" spans="2:23" ht="63">
      <c r="B15" s="40" t="s">
        <v>133</v>
      </c>
      <c r="C15" s="28" t="s">
        <v>134</v>
      </c>
      <c r="D15" s="36">
        <v>2016170010106</v>
      </c>
      <c r="E15" s="34" t="s">
        <v>351</v>
      </c>
      <c r="F15" s="28" t="s">
        <v>352</v>
      </c>
      <c r="G15" s="24">
        <v>2000000000</v>
      </c>
      <c r="H15" s="24">
        <v>0</v>
      </c>
      <c r="I15" s="24">
        <v>0</v>
      </c>
      <c r="J15" s="24">
        <v>0</v>
      </c>
      <c r="K15" s="24">
        <v>0</v>
      </c>
      <c r="L15" s="24">
        <v>0</v>
      </c>
      <c r="M15" s="24">
        <v>0</v>
      </c>
      <c r="N15" s="24">
        <v>0</v>
      </c>
      <c r="O15" s="24">
        <v>0</v>
      </c>
      <c r="P15" s="24">
        <v>0</v>
      </c>
      <c r="Q15" s="24">
        <v>0</v>
      </c>
      <c r="R15" s="24">
        <v>0</v>
      </c>
      <c r="S15" s="24">
        <v>0</v>
      </c>
      <c r="T15" s="24">
        <v>0</v>
      </c>
      <c r="U15" s="24"/>
      <c r="V15" s="31">
        <v>2000000000</v>
      </c>
      <c r="W15" s="34" t="s">
        <v>346</v>
      </c>
    </row>
    <row r="16" spans="2:23" ht="63">
      <c r="B16" s="40" t="s">
        <v>357</v>
      </c>
      <c r="C16" s="34" t="s">
        <v>358</v>
      </c>
      <c r="D16" s="36">
        <v>2016170010110</v>
      </c>
      <c r="E16" s="34" t="s">
        <v>359</v>
      </c>
      <c r="F16" s="28" t="s">
        <v>360</v>
      </c>
      <c r="G16" s="24">
        <v>153000000</v>
      </c>
      <c r="H16" s="24">
        <v>0</v>
      </c>
      <c r="I16" s="24">
        <v>0</v>
      </c>
      <c r="J16" s="24">
        <v>0</v>
      </c>
      <c r="K16" s="24">
        <v>0</v>
      </c>
      <c r="L16" s="24">
        <v>0</v>
      </c>
      <c r="M16" s="24">
        <v>0</v>
      </c>
      <c r="N16" s="24">
        <v>0</v>
      </c>
      <c r="O16" s="24">
        <v>0</v>
      </c>
      <c r="P16" s="24">
        <v>0</v>
      </c>
      <c r="Q16" s="24">
        <v>0</v>
      </c>
      <c r="R16" s="24">
        <v>0</v>
      </c>
      <c r="S16" s="24">
        <v>0</v>
      </c>
      <c r="T16" s="24"/>
      <c r="U16" s="24">
        <v>85558000</v>
      </c>
      <c r="V16" s="31">
        <v>238558000</v>
      </c>
      <c r="W16" s="34" t="s">
        <v>371</v>
      </c>
    </row>
    <row r="17" spans="2:23" ht="63">
      <c r="B17" s="40" t="s">
        <v>357</v>
      </c>
      <c r="C17" s="34" t="s">
        <v>358</v>
      </c>
      <c r="D17" s="36">
        <v>2016170010110</v>
      </c>
      <c r="E17" s="34" t="s">
        <v>359</v>
      </c>
      <c r="F17" s="28" t="s">
        <v>360</v>
      </c>
      <c r="G17" s="24">
        <v>200000000</v>
      </c>
      <c r="H17" s="24">
        <v>0</v>
      </c>
      <c r="I17" s="24">
        <v>0</v>
      </c>
      <c r="J17" s="24">
        <v>0</v>
      </c>
      <c r="K17" s="24">
        <v>0</v>
      </c>
      <c r="L17" s="24">
        <v>0</v>
      </c>
      <c r="M17" s="24">
        <v>0</v>
      </c>
      <c r="N17" s="24">
        <v>0</v>
      </c>
      <c r="O17" s="24">
        <v>0</v>
      </c>
      <c r="P17" s="24">
        <v>0</v>
      </c>
      <c r="Q17" s="24">
        <v>0</v>
      </c>
      <c r="R17" s="24">
        <v>0</v>
      </c>
      <c r="S17" s="24">
        <v>0</v>
      </c>
      <c r="T17" s="24">
        <v>0</v>
      </c>
      <c r="U17" s="24">
        <v>0</v>
      </c>
      <c r="V17" s="31">
        <v>200000000</v>
      </c>
      <c r="W17" s="34" t="s">
        <v>346</v>
      </c>
    </row>
    <row r="18" spans="2:23" ht="31.5">
      <c r="B18" s="40" t="s">
        <v>357</v>
      </c>
      <c r="C18" s="34" t="s">
        <v>358</v>
      </c>
      <c r="D18" s="36">
        <v>2016170010111</v>
      </c>
      <c r="E18" s="34" t="s">
        <v>361</v>
      </c>
      <c r="F18" s="34" t="s">
        <v>362</v>
      </c>
      <c r="G18" s="24">
        <v>287174826</v>
      </c>
      <c r="H18" s="24">
        <v>0</v>
      </c>
      <c r="I18" s="24">
        <v>430000000</v>
      </c>
      <c r="J18" s="24">
        <v>0</v>
      </c>
      <c r="K18" s="24">
        <v>0</v>
      </c>
      <c r="L18" s="24">
        <v>0</v>
      </c>
      <c r="M18" s="24">
        <v>0</v>
      </c>
      <c r="N18" s="24">
        <v>0</v>
      </c>
      <c r="O18" s="24">
        <v>0</v>
      </c>
      <c r="P18" s="24">
        <v>0</v>
      </c>
      <c r="Q18" s="24">
        <v>0</v>
      </c>
      <c r="R18" s="24">
        <v>0</v>
      </c>
      <c r="S18" s="24">
        <v>0</v>
      </c>
      <c r="T18" s="24">
        <v>0</v>
      </c>
      <c r="U18" s="24">
        <v>0</v>
      </c>
      <c r="V18" s="31">
        <v>717174826</v>
      </c>
      <c r="W18" s="34" t="s">
        <v>371</v>
      </c>
    </row>
    <row r="19" spans="2:23" ht="31.5">
      <c r="B19" s="40" t="s">
        <v>379</v>
      </c>
      <c r="C19" s="34" t="s">
        <v>380</v>
      </c>
      <c r="D19" s="36">
        <v>2016170010111</v>
      </c>
      <c r="E19" s="34" t="s">
        <v>361</v>
      </c>
      <c r="F19" s="28" t="s">
        <v>362</v>
      </c>
      <c r="G19" s="24"/>
      <c r="H19" s="24"/>
      <c r="I19" s="24">
        <v>4376279264</v>
      </c>
      <c r="J19" s="24">
        <v>0</v>
      </c>
      <c r="K19" s="24">
        <v>0</v>
      </c>
      <c r="L19" s="24">
        <v>0</v>
      </c>
      <c r="M19" s="24">
        <v>0</v>
      </c>
      <c r="N19" s="24">
        <v>0</v>
      </c>
      <c r="O19" s="24">
        <v>0</v>
      </c>
      <c r="P19" s="24">
        <v>0</v>
      </c>
      <c r="Q19" s="24">
        <v>0</v>
      </c>
      <c r="R19" s="24">
        <v>0</v>
      </c>
      <c r="S19" s="24">
        <v>0</v>
      </c>
      <c r="T19" s="24">
        <v>0</v>
      </c>
      <c r="U19" s="24">
        <v>74189000</v>
      </c>
      <c r="V19" s="31">
        <v>4450468264</v>
      </c>
      <c r="W19" s="34" t="s">
        <v>371</v>
      </c>
    </row>
    <row r="20" spans="2:23" ht="31.5">
      <c r="B20" s="40" t="s">
        <v>379</v>
      </c>
      <c r="C20" s="34" t="s">
        <v>380</v>
      </c>
      <c r="D20" s="36">
        <v>2016170010111</v>
      </c>
      <c r="E20" s="34" t="s">
        <v>361</v>
      </c>
      <c r="F20" s="28" t="s">
        <v>362</v>
      </c>
      <c r="G20" s="24">
        <v>35000000</v>
      </c>
      <c r="H20" s="24"/>
      <c r="I20" s="24">
        <v>360000000</v>
      </c>
      <c r="J20" s="24">
        <v>0</v>
      </c>
      <c r="K20" s="24">
        <v>0</v>
      </c>
      <c r="L20" s="24">
        <v>0</v>
      </c>
      <c r="M20" s="24">
        <v>0</v>
      </c>
      <c r="N20" s="24">
        <v>0</v>
      </c>
      <c r="O20" s="24">
        <v>0</v>
      </c>
      <c r="P20" s="24">
        <v>0</v>
      </c>
      <c r="Q20" s="24">
        <v>0</v>
      </c>
      <c r="R20" s="24">
        <v>0</v>
      </c>
      <c r="S20" s="24">
        <v>0</v>
      </c>
      <c r="T20" s="24">
        <v>0</v>
      </c>
      <c r="U20" s="24">
        <v>0</v>
      </c>
      <c r="V20" s="31">
        <v>395000000</v>
      </c>
      <c r="W20" s="34" t="s">
        <v>371</v>
      </c>
    </row>
    <row r="21" spans="2:23" ht="31.5">
      <c r="B21" s="40" t="s">
        <v>379</v>
      </c>
      <c r="C21" s="34" t="s">
        <v>380</v>
      </c>
      <c r="D21" s="36">
        <v>2016170010119</v>
      </c>
      <c r="E21" s="34" t="s">
        <v>381</v>
      </c>
      <c r="F21" s="28" t="s">
        <v>382</v>
      </c>
      <c r="G21" s="24">
        <v>200000000</v>
      </c>
      <c r="H21" s="24">
        <v>0</v>
      </c>
      <c r="I21" s="24">
        <v>0</v>
      </c>
      <c r="J21" s="24">
        <v>0</v>
      </c>
      <c r="K21" s="24">
        <v>0</v>
      </c>
      <c r="L21" s="24">
        <v>0</v>
      </c>
      <c r="M21" s="24">
        <v>0</v>
      </c>
      <c r="N21" s="24">
        <v>0</v>
      </c>
      <c r="O21" s="24">
        <v>0</v>
      </c>
      <c r="P21" s="24">
        <v>0</v>
      </c>
      <c r="Q21" s="24">
        <v>0</v>
      </c>
      <c r="R21" s="24">
        <v>0</v>
      </c>
      <c r="S21" s="24">
        <v>0</v>
      </c>
      <c r="T21" s="24">
        <v>0</v>
      </c>
      <c r="U21" s="24">
        <v>0</v>
      </c>
      <c r="V21" s="31">
        <v>200000000</v>
      </c>
      <c r="W21" s="34" t="s">
        <v>346</v>
      </c>
    </row>
    <row r="22" spans="2:23" ht="47.25">
      <c r="B22" s="40" t="s">
        <v>383</v>
      </c>
      <c r="C22" s="34" t="s">
        <v>384</v>
      </c>
      <c r="D22" s="36">
        <v>2016170010125</v>
      </c>
      <c r="E22" s="34" t="s">
        <v>385</v>
      </c>
      <c r="F22" s="28" t="s">
        <v>386</v>
      </c>
      <c r="G22" s="24">
        <v>2430000000</v>
      </c>
      <c r="H22" s="24">
        <v>0</v>
      </c>
      <c r="I22" s="24">
        <v>0</v>
      </c>
      <c r="J22" s="24">
        <v>0</v>
      </c>
      <c r="K22" s="24">
        <v>0</v>
      </c>
      <c r="L22" s="24">
        <v>0</v>
      </c>
      <c r="M22" s="24">
        <v>0</v>
      </c>
      <c r="N22" s="24">
        <v>0</v>
      </c>
      <c r="O22" s="24">
        <v>0</v>
      </c>
      <c r="P22" s="24">
        <v>0</v>
      </c>
      <c r="Q22" s="24">
        <v>0</v>
      </c>
      <c r="R22" s="24">
        <v>0</v>
      </c>
      <c r="S22" s="24">
        <v>0</v>
      </c>
      <c r="T22" s="24">
        <v>0</v>
      </c>
      <c r="U22" s="24">
        <v>0</v>
      </c>
      <c r="V22" s="31">
        <v>2430000000</v>
      </c>
      <c r="W22" s="34" t="s">
        <v>346</v>
      </c>
    </row>
    <row r="23" spans="2:23" ht="63">
      <c r="B23" s="40" t="s">
        <v>410</v>
      </c>
      <c r="C23" s="28" t="s">
        <v>411</v>
      </c>
      <c r="D23" s="36">
        <v>2016170010137</v>
      </c>
      <c r="E23" s="34" t="s">
        <v>412</v>
      </c>
      <c r="F23" s="46" t="s">
        <v>413</v>
      </c>
      <c r="G23" s="24">
        <v>0</v>
      </c>
      <c r="H23" s="24">
        <v>0</v>
      </c>
      <c r="I23" s="24">
        <v>0</v>
      </c>
      <c r="J23" s="24">
        <v>0</v>
      </c>
      <c r="K23" s="24">
        <v>0</v>
      </c>
      <c r="L23" s="24">
        <v>0</v>
      </c>
      <c r="M23" s="24">
        <v>0</v>
      </c>
      <c r="N23" s="24">
        <v>0</v>
      </c>
      <c r="O23" s="24">
        <v>0</v>
      </c>
      <c r="P23" s="24">
        <v>0</v>
      </c>
      <c r="Q23" s="24">
        <v>0</v>
      </c>
      <c r="R23" s="24">
        <v>0</v>
      </c>
      <c r="S23" s="24">
        <v>0</v>
      </c>
      <c r="T23" s="24">
        <v>0</v>
      </c>
      <c r="U23" s="24">
        <v>0</v>
      </c>
      <c r="V23" s="50">
        <v>0</v>
      </c>
      <c r="W23" s="46" t="s">
        <v>414</v>
      </c>
    </row>
  </sheetData>
  <sheetProtection/>
  <mergeCells count="2">
    <mergeCell ref="B1:F1"/>
    <mergeCell ref="G1:V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Patricia Martinez Lopez</dc:creator>
  <cp:keywords/>
  <dc:description/>
  <cp:lastModifiedBy>Diana Patricia Martinez Lopez</cp:lastModifiedBy>
  <dcterms:created xsi:type="dcterms:W3CDTF">2017-10-06T17:00:48Z</dcterms:created>
  <dcterms:modified xsi:type="dcterms:W3CDTF">2017-10-06T20:27:04Z</dcterms:modified>
  <cp:category/>
  <cp:version/>
  <cp:contentType/>
  <cp:contentStatus/>
</cp:coreProperties>
</file>