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3875" windowHeight="12660" activeTab="0"/>
  </bookViews>
  <sheets>
    <sheet name="PLANES DE ACCION" sheetId="1" r:id="rId1"/>
  </sheets>
  <definedNames>
    <definedName name="_xlnm._FilterDatabase" localSheetId="0" hidden="1">'PLANES DE ACCION'!$A$2:$I$657</definedName>
  </definedNames>
  <calcPr fullCalcOnLoad="1"/>
</workbook>
</file>

<file path=xl/comments1.xml><?xml version="1.0" encoding="utf-8"?>
<comments xmlns="http://schemas.openxmlformats.org/spreadsheetml/2006/main">
  <authors>
    <author>Planeacion</author>
  </authors>
  <commentList>
    <comment ref="E576" authorId="0">
      <text>
        <r>
          <rPr>
            <sz val="12"/>
            <rFont val="Tahoma"/>
            <family val="2"/>
          </rPr>
          <t xml:space="preserve">Diseñar, adaptar e implementar sistemas de información en línea y apoyo a la captación y análisis de la información
</t>
        </r>
      </text>
    </comment>
    <comment ref="E577" authorId="0">
      <text>
        <r>
          <rPr>
            <sz val="12"/>
            <rFont val="Tahoma"/>
            <family val="2"/>
          </rPr>
          <t>Celebración de contratos de prestación de servicios profesionales y/o apoyo a la gestión. (Asesoría y acompañamiento a las UPGD en la consolidación de análisis epidemiológicos)</t>
        </r>
        <r>
          <rPr>
            <sz val="9"/>
            <rFont val="Tahoma"/>
            <family val="2"/>
          </rPr>
          <t xml:space="preserve">
</t>
        </r>
      </text>
    </comment>
    <comment ref="E595" authorId="0">
      <text>
        <r>
          <rPr>
            <sz val="12"/>
            <rFont val="Tahoma"/>
            <family val="2"/>
          </rPr>
          <t>Celebración de contratos de prestación de servicios profesionales y/o apoyo a la gestión jurídica de los programas, planes y proyectos de la salud pública</t>
        </r>
      </text>
    </comment>
  </commentList>
</comments>
</file>

<file path=xl/sharedStrings.xml><?xml version="1.0" encoding="utf-8"?>
<sst xmlns="http://schemas.openxmlformats.org/spreadsheetml/2006/main" count="1978" uniqueCount="1365">
  <si>
    <t>Código BPIM</t>
  </si>
  <si>
    <t>Nombre Proyecto</t>
  </si>
  <si>
    <t>Objetivos</t>
  </si>
  <si>
    <t>Meta asignada</t>
  </si>
  <si>
    <t>Indicador</t>
  </si>
  <si>
    <t>GASTOS ADMINISTRATIVOS Y FINANCIEROS DEL PROYECTO</t>
  </si>
  <si>
    <t>AGENDA AMBIENTAL</t>
  </si>
  <si>
    <t>PUESTA EN FUNCIONAMIENTO DEL OBSERVATORIO AMBIENTAL  Y SISTEMA NACIONAL DE INDICADORES</t>
  </si>
  <si>
    <t>Observatorio de desarrollo sostenible en funcionamiento</t>
  </si>
  <si>
    <t>IMPLEMENTACION DEL OBSERVATORIO AMBIENTAL Y EL SISTEMA DE DE INDICADORES</t>
  </si>
  <si>
    <t xml:space="preserve">PRESTACION DE SERVICIOS EN  EL DESARROLLO DEL PROYECTO </t>
  </si>
  <si>
    <t>DESARROLLO DE LA METODOLÓGIA PARA LA CONSTRUCCIÓN PARTICIPATIVA DE LA POLÍTICA AMBIENTAL</t>
  </si>
  <si>
    <t>Porcentaje de avance de formulación de la Política</t>
  </si>
  <si>
    <t>FORMULACION DE LA POLITICA AMBIENTAL</t>
  </si>
  <si>
    <t>APOYO EN IMPLEMENTACIÓN DEL SIGAM Y PROCESOS DE PLANIFICACIÓN DEL ESPACIO PÚBLICO. UN PROFESIONAL UNIVERSITARIO</t>
  </si>
  <si>
    <t>CONTRATACIION DE FUNCIONARIO PARA APOYO DEL PROYECTO</t>
  </si>
  <si>
    <t>Desarrollo del 100% de los proyectos a corto plazo de la Agenda Ambiental</t>
  </si>
  <si>
    <t>POYO EN IMPLEMENTACIÓN DEL SIGAM</t>
  </si>
  <si>
    <t xml:space="preserve">PROYECTO FERIA INFANTIL. FORTALECIMIENTO DE LA EDUCACIÓN AMBIENTAL EN LA POBLACIÓN INFANTIL. </t>
  </si>
  <si>
    <t>DESARROLLO DE ACTIVIDADES DE SENSIBILIZACIÓN EDUCACION AMBIENTAL</t>
  </si>
  <si>
    <t>SEMANA AMBIENTAL.                      MANIZALES EN BICI. ACTIVIDADES DE DIVULGACION Y APOYO LOGISTICO</t>
  </si>
  <si>
    <t>APOYO EN IMPLEMENTACIÓN DEL SIGAM Y PROCESOS DE MEJORAMIENTO Y AMOBLAMIENTO DEL ESPACIO PÚBLICO</t>
  </si>
  <si>
    <t>BICICLETAS PUBLICAS, DISPENSADORES DE BOLSAS, AMOBLAMIENTO ENERGIAS LIMPIAS</t>
  </si>
  <si>
    <t>ADECUACIONES FÍSICAS EN LAS ÁREAS DE INTERÉS AMBIENTAL MONTELEÓN, SANCANCIO, CARACOLES Y ARENILLO</t>
  </si>
  <si>
    <t>DETERMINACION DE FRANJAS AMARILLAS Y MEJORAMIENTO DE SENDEROS E INFRAESTRUCTURA ALCAZARES</t>
  </si>
  <si>
    <t>INTERVENCIÓN DE AREAS PROTEGIDAS</t>
  </si>
  <si>
    <t>DELIMITACIÓN DE 200 Ha FAJAS DE RETIRO DE CAUCES EN EL CUATRENIO</t>
  </si>
  <si>
    <t>ADQUISICIÓN Y MANTENIMIENTO   DE ÁREAS DE IMPORTANCIA ESTRATÉGICA PARA LA CONSERVACIÓN DE RECURSOS HÍDRICOS QUE SURTEN DE AGUA LOS ACUEDUCTOS MUNICIPALES</t>
  </si>
  <si>
    <t>CONVENIO INTERADMINISTRATIVO PARA EL DESARROLLO DEL PROYECTO</t>
  </si>
  <si>
    <t>APOYO OPERATIVO PARA DESARROLLO DE PROTECCION, VIGILANCIA Y CONTROL A ANIMALES CALLEJEROS</t>
  </si>
  <si>
    <t>PROTECCION, VIGILANCIAY CONTROL DE ANIMALES CALLEJEROS</t>
  </si>
  <si>
    <t>CAPACIDAD DE ATENCION EN EL ALBERGUE</t>
  </si>
  <si>
    <t xml:space="preserve">CONTRATACION DE FUNCIONARIOSPARA  EL DESARROLLO DEL PROYECTO </t>
  </si>
  <si>
    <t>DESARROLLO DE ACTIVIDADES DE SENSIBILIZACIÓN PARA LA TENENCIA DE ANIMALES DE COMPAÑÍA</t>
  </si>
  <si>
    <t>DISPOSICION DE RESIDUOS ORGANICOS</t>
  </si>
  <si>
    <t>PORCENTAJE DE ANIMALES DEL ALBERGUE ESTERILIZADOS</t>
  </si>
  <si>
    <t>PROGRAMA DE ESTERILIZACION DE ANIMALES ENTREGADOS EN ADOPCION</t>
  </si>
  <si>
    <t>ESTERILIZACIÓN DE CANINOS Y FELINOS ENTREGADOS EN ADOPCIÓN</t>
  </si>
  <si>
    <t>ADQUISICIÓN DE INSUMOS, MAQUINARIA Y EQUIPOS PARA EL DESARROLLO DEL PROYECTO</t>
  </si>
  <si>
    <t>ALIMENTACION  Y MEDICAMENTOS PARA EL DESARROLLO DEL PROYECTO</t>
  </si>
  <si>
    <t>PAGO DE SERVICIOS PUBLICOS DE INSTALACIONES DEL ALBERGUE ANIMAL</t>
  </si>
  <si>
    <t>EQUIPOS DE RX. DOTACION FUNCIONARIOS DEL ALBERGUE</t>
  </si>
  <si>
    <t>PORCENTAJE DE OCUPACION DE VENDEDORES ILEGALES</t>
  </si>
  <si>
    <t>INSPECCION, VIGILANCIA Y CONTROL DEL ESPACIO PUBLICO</t>
  </si>
  <si>
    <t>OPERARIOS DE APOYO LOGISTICO Y PRESTACION DE SERVICIOS</t>
  </si>
  <si>
    <t>FORMALIZACION DE ACTIVIDADES DE VENDEDORES INFORMALES Y ACTIVIDADES DE MEJORAMIENTO DEL ESPACIO PUBLICO</t>
  </si>
  <si>
    <t>RESTITUCION DEL ESPACIO PUBLICO EN LADERAS</t>
  </si>
  <si>
    <t>DOTACION PARA LABORES DE VIGILANCIA Y CONTROL AMBIENTAL</t>
  </si>
  <si>
    <t>GASTOS DE ADMINISTRACION  INSPECCION DE VIGILANCIA Y CONTROL AMBIENTAL</t>
  </si>
  <si>
    <t>LOGRAR UN 80% DE LEGALIDAD EN LA OCUPACION DEL ESPACIO PUBLICO EN GENERAL</t>
  </si>
  <si>
    <t>PRESTACION DE SERVICIOS PARA LA RESTITUCION DE LADERAS</t>
  </si>
  <si>
    <t>EQUIPOS PARA EL DESARROLLO DELPROGRAMA</t>
  </si>
  <si>
    <t>AMOBLAMIENTO URBANO PARA LA FORMALIZACION DE VENDEDORES</t>
  </si>
  <si>
    <t>ADMINISTRACION DEL MONUMENTO A LOS COLONIZADORES Y ECOPARQUE ALCAZARES</t>
  </si>
  <si>
    <t>INTERVENTORIA CONSTRUCCIÓN PARQUE DE LA MUJER</t>
  </si>
  <si>
    <t>MANTENIMIENTO DE PARQUES Y ZONAS VERDES ATRAVES DE LABORES DE ROSERIA Y MANEJO DE ARBORIZACION</t>
  </si>
  <si>
    <t>CONSTRUCCION Y MANTENIMIENTO DE PARQUES Y ZONAS VERDES A TRAVES DEL PROGRAMA GUARDIANAS DE LOS PARQUES</t>
  </si>
  <si>
    <t>Mantenimiento del 100% de metros cuadrados de parques, ecoparques y zonas verdes del municipio</t>
  </si>
  <si>
    <t>PORCENTAJE DE METROS CUADRADOS DE PARQUES Y ZONAS VERDES EN MANTENIMIENTO</t>
  </si>
  <si>
    <t>MNTENIMIENTO DEL 100% DE METROS CUADRADOS DE PARQUES, ECOPARQUES Y ZONAS VERDES</t>
  </si>
  <si>
    <t>CONVENIO INSTITUTO DE CULTUR A  Y TURISMO PARA EL DESRROLLO DEL PROYECTO</t>
  </si>
  <si>
    <t>DESARROLLO DE OBRA FISCA DEL PARQUE DE LA MUJER</t>
  </si>
  <si>
    <t>AMPLIACION DE COBERTURA EN SERVICIOS BASICOS</t>
  </si>
  <si>
    <t>INTSLACION DE 40 SISTEMAS SEPTICOS EN ZONA RURAL</t>
  </si>
  <si>
    <t>PAGO DE SUBSIDIOS - EMAS</t>
  </si>
  <si>
    <t>PAGO DE SUBSIDIOS EMPOCALDAS</t>
  </si>
  <si>
    <t>PAGO DE SERVICIOS</t>
  </si>
  <si>
    <t>Instalación de 40 unidades de sistema sépticos por año, en la zona rural</t>
  </si>
  <si>
    <t>Ampliacion de cobertura servicios basicos - subsidios emas</t>
  </si>
  <si>
    <t>Ampliacion de cobertura servicios basicos - subsidios empocaldas</t>
  </si>
  <si>
    <t xml:space="preserve">Cumplir al 100% con el traslado de los subsidios </t>
  </si>
  <si>
    <t>EJECUTAR PLAN DE MANEJO Y APROVECHAMIENTO DE RESIDUOS SOLIDOS - PGIRS</t>
  </si>
  <si>
    <t>ESTUDIOS TENCNICOS PARA EL DESARROLLO DE LAS ESCOMBRERAS</t>
  </si>
  <si>
    <t>Cubrir el 60% de el municipio con un plan de recuperación de residuos solidos reciclables en el cuatrienio</t>
  </si>
  <si>
    <t xml:space="preserve"> Desarrollar un plan estratégico de escombreras en el marco del manejo integral de residuos solidos</t>
  </si>
  <si>
    <t xml:space="preserve">Cubrir el 60% de el municipio con un plan de recuperación de residuos solidos </t>
  </si>
  <si>
    <t>Desarrollar un plan estratégico de escombreras</t>
  </si>
  <si>
    <t>PLAN DE MANEJO Y DE APROVECHAMIENTO DE RESIDUOS SOLIDOS</t>
  </si>
  <si>
    <t xml:space="preserve">RECUPERACIÓN Y/O RESTAURACIÓN Y PROTECCIÓN DEL SUELO DE PROTECCIÓN A TRAVÉS OBRAS DE DELIM ITACIÓN, MANTENIMIENTO Y CONTROL EN ZONAS CRÍTICAS (COMO RETIROS DE FAJAS FORESTALES EN ZONAS URBANAS Y RURALES) </t>
  </si>
  <si>
    <t>CONSTRUCCION DEL PARQUE DE LA MUJER Y OTROS</t>
  </si>
  <si>
    <t>DESARROLLO DE OBRA FISCA DE PARQUE DE LA MUJER Y OTROS</t>
  </si>
  <si>
    <t>PROGRAMA  DE FORMALIZACION DE VENDEDORES INFORMALES (EN EL CENTRO ESTA TU CORAZON)</t>
  </si>
  <si>
    <t xml:space="preserve">MOVIMIENTO DE TIERRAS, RECOLECCIÓN  Y DISPOSICIÓN  ADECUADA DE ESCOMBROS QUE AFECTAN EL ESPACIO PÚBLICO, CANALIZACIÓN DE AGUAS Y FILTROS, REALCE DE CHIMENEAS, MUROS Y CONSTRUCCIÓN DE BOXCOULVERT  Y OBRAS DE ADECUACIÓN FINAL  </t>
  </si>
  <si>
    <t>GOBIERNO EN LA CALLE</t>
  </si>
  <si>
    <t>Que la mayoría de los ciudadanos conozcan las acciones del gobierno y tengan acceso a toda la oferta institucional del municipio</t>
  </si>
  <si>
    <t>Planeación, coordinación y ejecución desde el aspecto logistico, del programa gobierno en la calle".</t>
  </si>
  <si>
    <t>Cobertura del 100% de los barrios estrato 1 a 4 y 100% de los corregimientos en las visitas de Gobierno en la Calle durante los 4 años</t>
  </si>
  <si>
    <t>Porcentaje de barrios estratos 1 a 4 y corregimientos cubiertos con la jornada de “ gobierno en la calle”</t>
  </si>
  <si>
    <t>PROCESOS SOCIALES Y DE PARTICIPACION CON NIÑOS Y NIÑAS EN EL MUNICIPIO DE MANIZALES</t>
  </si>
  <si>
    <t>FORTALECER EL DESARROLLO DE PROCESOS SOCIALES CON LAS NIÑAS Y NIÑOS DEL MUNICIPIO DE MANIZALES QUE GARANTICEN EL EJERCICIO DE LOS DERECHOS Y DEBERES CONSTITUCIONALES.</t>
  </si>
  <si>
    <t xml:space="preserve">Realizar la Feria Infantil con niños y niñas en actividades lùdico recreativas </t>
  </si>
  <si>
    <t>Vincular a 300 niños y niñas en procesos de participación social, por año</t>
  </si>
  <si>
    <t>Número de niños y niñas vinculados a procesos de participación social</t>
  </si>
  <si>
    <t>ESTRATEGIA PARA LA FORMACION Y PARTICIPACION DE JOVENES EN CULTURA CIUDADANA</t>
  </si>
  <si>
    <t>PROPICIAR ESCENARIOS DE REFLEXIÓN Y CONSTRUCCIÓN PARA QUE LOS JOVENES ASUMAN UN PROCESO DE PARTICIPACION E INTEGRACION CON COMPETENCIAS CIUDADANAS EN LOS DIFERENTES AMBITOS EN QUE SE DESENVUELVEN</t>
  </si>
  <si>
    <t>Hacer acompañamiento a 78 organizaciones juveniles y prejuveniles</t>
  </si>
  <si>
    <t>Acompañar 78 organizaciones prejuveniles y juveniles, por año</t>
  </si>
  <si>
    <t>Número de organizaciones prejuveniles y juveniles acompañadas</t>
  </si>
  <si>
    <t>Hacer acompañamiento y dotar el consejo Municipal de Juventud,Gabinete juvenil municipal, otras iniciativas juveniles</t>
  </si>
  <si>
    <t xml:space="preserve">Atender 10.000 adolescentes y jóvenes en procesos de participación social </t>
  </si>
  <si>
    <t>Número de adolescentes y jóvenes en procesos de participación social</t>
  </si>
  <si>
    <t>SOCIALIZACION, IMPLEMENTACIÓN Y SEGUIMIENTO DE LOS LINEAMIENTOS DE LA POLITICA PUBLICA PARA LAS MUJERES Y LA EQUIDAD DE GENERO EN EL MUNICIPIO DE MANIZALES</t>
  </si>
  <si>
    <t>FORTALECER LA PARTICIPACION CIUDADANA EN SUS DIFERENTES MANIFESTACIONES, EN EL MARCO DE LA INCLUSION</t>
  </si>
  <si>
    <t>Desarrollar actividades para el cumplimiento del proyecto</t>
  </si>
  <si>
    <t xml:space="preserve">Vincular 2.000 mujeres por año, en procesos de participación sociales </t>
  </si>
  <si>
    <t>Número de mujeres vinculadas en procesos de participación sociales</t>
  </si>
  <si>
    <t>Realizar suministro de refrigerio para actividades de la mujer y consejo comunitario de mujeres</t>
  </si>
  <si>
    <t>Realizar talleres, foros y eventos, de seguimiento a la politica</t>
  </si>
  <si>
    <t>IMPLEMENTACION DE PROCESOS SOCIALES CON LA COMUNIDAD LGBTI DE MANIZALES</t>
  </si>
  <si>
    <t>Evento artistico y cultural</t>
  </si>
  <si>
    <t>Desarrollar un programa de inclusión y diversidad de género</t>
  </si>
  <si>
    <t>Programa de inclusión y diversidad de género, desarrollado</t>
  </si>
  <si>
    <t>Seguimiento politica publica</t>
  </si>
  <si>
    <t>IMPLEMENTACIÓN DE CULTURA CIUDADANA</t>
  </si>
  <si>
    <t>DIFUNDIR LOS PROYECTOS, PROGRAMAS, OBRAS Y PLANES CONTEMPLADOS EN EL PLAN DE DESARROLLO GOBIERNO EN LA CALLE.</t>
  </si>
  <si>
    <t>PLAN DE CULTURA CIUDADANA</t>
  </si>
  <si>
    <t>MANTENER POR ENCIMA DEL 80% LA SATISFACCIÓN DEL USUARIO CON LOS SERVICIOS</t>
  </si>
  <si>
    <t>SATISFACCIÓN</t>
  </si>
  <si>
    <t>CAMAROGRÁFO</t>
  </si>
  <si>
    <t>FOTOGRÁFO</t>
  </si>
  <si>
    <t>AGENCIA DE PUBLICIDAD</t>
  </si>
  <si>
    <t>VOZ OFICIAL</t>
  </si>
  <si>
    <t>PANTALLAS DE BUSES</t>
  </si>
  <si>
    <t>BRANDEO BUSES</t>
  </si>
  <si>
    <t>CINE COLOMBIA</t>
  </si>
  <si>
    <t>VALLAS</t>
  </si>
  <si>
    <t>HABLADORES</t>
  </si>
  <si>
    <t>PREMIO DE PERIODISMO</t>
  </si>
  <si>
    <t>DESARROLLO PRODUCTIVIDAD Y CALIDAD DE LA PRODUCCION AGROPECUARIA</t>
  </si>
  <si>
    <t>Dar valor agregado a la producción primaria con el desarrollo del sector agroindustrial en la zona rural del Municipio de Manizales.</t>
  </si>
  <si>
    <t>Contratar apoyo profesional para la asistencia tecnica</t>
  </si>
  <si>
    <t>400 de fincas en proceso de certificación en BPA</t>
  </si>
  <si>
    <t>Numero de fincas en proceso de certificación en BPA</t>
  </si>
  <si>
    <t>300 de fincas en proceso de certificación en BPP</t>
  </si>
  <si>
    <t>Numero de fincas en proceso de certificación en BPP</t>
  </si>
  <si>
    <t>Implementar 7 ECAS</t>
  </si>
  <si>
    <t>Numero de ECAS implementadas</t>
  </si>
  <si>
    <t>Conformar y poner en funcionamiento 3 organización de pequeños y medianos productores</t>
  </si>
  <si>
    <t>Numero de organizaciones conformadas y funcionando</t>
  </si>
  <si>
    <t>Reactivar y poner en funcionamiento la organización de pequeños y medianos productores</t>
  </si>
  <si>
    <t>Numero de organizaciones reactivadas y funcionando</t>
  </si>
  <si>
    <t>Articular (4) organizaciones a las cadenas productivas</t>
  </si>
  <si>
    <t>Número de organizaciones articuladas a las cadenas productivas</t>
  </si>
  <si>
    <t>Beneficiar a 4.000 pequeños y medianos productores agropecuarios, en servicios de asistencia técnica (1.000 por año)</t>
  </si>
  <si>
    <t>Número de pequeños y medianos productores agropecuarios beneficiados de servicios de asistencia técnica</t>
  </si>
  <si>
    <t>Hacer mejoramiento de la caficultura mediante entrega de materiales y equipamento para el proceso del cafe</t>
  </si>
  <si>
    <t>Apoyar la consolidación de tres (3) proyectos productivos que incentiven la organización y que incluyan beneficiarios de la Red Unidos</t>
  </si>
  <si>
    <t>Número de proyectos productivos que incentivan la organización, que incluyan beneficiarios de la red Unidos</t>
  </si>
  <si>
    <t>Realizar formalización de predios</t>
  </si>
  <si>
    <t>Realizar cuatro (4) proyectos para mejorar la competitividad del sector agropecuario</t>
  </si>
  <si>
    <t>Número de proyectos y convenios realizados para mejorar la competitividad del sector agropecuario</t>
  </si>
  <si>
    <t>Porcentaje de población pobres según índice de pobreza multidimensional</t>
  </si>
  <si>
    <t>REDUCIR EN 6% LA POBREZA RURAL DURANTE EL CUATRIENIO</t>
  </si>
  <si>
    <t>Convenio con Aguas de Manizales y plan departamental de aguas para los filtros purificadores de agua</t>
  </si>
  <si>
    <t xml:space="preserve"> Realizar 20 actividades comunitarias para promover el interés por la conservación del entorno natural (5 por año)</t>
  </si>
  <si>
    <t>Número de actividades comunitarias realizadas para promover el interés por la conservación del entorno natural</t>
  </si>
  <si>
    <t>Realizar el levantamiento georeferenciado en plataforma de Google</t>
  </si>
  <si>
    <t>MEJORAMIENTO DE LAS CAPACIDADES SOCIALES DE LA POBLACION RURAL</t>
  </si>
  <si>
    <t>Mejorar las capacidades sociales y humanas de la población de la zona rural del Municipio de Manizales mediante el fortalecimiento del componente social de los procesos desarrollados con esta población</t>
  </si>
  <si>
    <t>Realizar el Día del Campesino</t>
  </si>
  <si>
    <t>Realizar 80 reuniones con instituciones para generar espacios de interacción de los diferentes actores del sector público y privado relacionados con la zona rural (20 por año)</t>
  </si>
  <si>
    <t>Número de reuniones con instituciones del sector público y privado</t>
  </si>
  <si>
    <t>Realizar contratación de apoyo profesional para la asistencia social y ambiental</t>
  </si>
  <si>
    <t>Número de proyectos productivos que incentivan la organización que incluya beneficiarios de la Red Unidos</t>
  </si>
  <si>
    <t xml:space="preserve"> Capacitar a 500 productores agropecuarios en educación financiera básica para mejorar la capacidad de generar ingresos por parte de la población rural (125 por año)</t>
  </si>
  <si>
    <t>Número de productores agropecuarios capacitados en educación financiera básica</t>
  </si>
  <si>
    <t xml:space="preserve"> Capacitar a 500 productores agropecuarios en comercialización y mercadeo (125 por año)</t>
  </si>
  <si>
    <t>Número de productores agropecuarios capacitados en comercialización y mercadeo</t>
  </si>
  <si>
    <t>Realizar Convenio de Garantías Complementarias</t>
  </si>
  <si>
    <t>Realizar implementación de política publica a través del desarrollo de líneas estratégicas</t>
  </si>
  <si>
    <t xml:space="preserve"> Formular un proyecto para contribuir al mejoramiento de la seguridad alimentaria y nutricional de los habitantes del sector rural</t>
  </si>
  <si>
    <t>Numero de proyectos de seguridad alimentaria en ejecución</t>
  </si>
  <si>
    <t>FORTALECIMIENTO DEL COMPONENTE AMBIENTAL DE LOS PROCESOS DESARROLLADOS EN LA ZONA RURAL DEL MUNICIPIO DE MANIZALES</t>
  </si>
  <si>
    <t xml:space="preserve">Consolidar procesos de desarrollo rural sostenibles, orientados a la conservación de las fuentes hídricas, suelos y el entorno natural de la zona rural del Municipio de Manizales, fortaleciendo el componente 
ambiental de dichos procesos.
</t>
  </si>
  <si>
    <t>Fortalecer asociaciones para la agroindustria - cadenas productivas</t>
  </si>
  <si>
    <t>Gobierno electrónico en el Municipio de Manizales</t>
  </si>
  <si>
    <t>Brindar mantenimiento, soporte y actualización a los sistemas de información que atiendan las actividades desarrolladas en la Ventanilla unica, correspondencia, tramites y servicios via web y PQR</t>
  </si>
  <si>
    <t>Brindar Servicio de internet para la Administración Central</t>
  </si>
  <si>
    <t xml:space="preserve">Incrementar al 70% la integración de usuarios institucionales a la Red de la Administración Central Municipal </t>
  </si>
  <si>
    <t xml:space="preserve">Porcentaje de Integración a la Red Institucional </t>
  </si>
  <si>
    <t>1. Brindar mantenimiento, soporte y actualización a los sistemas de 
 información que atiendan las actividades desarrolladas en la Ventanilla 
 unica, correspondencia, tramites y servicios via web y PQR
 2. Sistemas de información implantados actualmente, estandarizados, optimizados e integrados basados en el marco de la política del cero papel y cumpliendo con parametros de usabilidad, accesibilidad e interoperabilidad</t>
  </si>
  <si>
    <t>Adicionar nuevas funcionalidades al DIGIFILE, Hacer mantenimiento a base de datos y a servidor ORACLE</t>
  </si>
  <si>
    <t xml:space="preserve">***Mantener el porcentaje de implementación de todas las fases del Gobierno en Línea al 100% ( 5 fases)               </t>
  </si>
  <si>
    <t>Porcentaje de implementación de cada fase de Gobierno en Línea</t>
  </si>
  <si>
    <t xml:space="preserve">***Incorporar el 100% de las dependencias de la administración central Municipal al GED (Exceptuando la secretaria de educación que cuenta con un sistema  implementado por el ministerio de educación)   </t>
  </si>
  <si>
    <t xml:space="preserve">Porcentaje de Dependencias incorporadas al GED </t>
  </si>
  <si>
    <t>***Aumentar los puntos de servicio de PQRS (peticiones, quejas y reclamos)en el marco de la participación ciudadana</t>
  </si>
  <si>
    <t xml:space="preserve">Un punto de servicio anual </t>
  </si>
  <si>
    <t>Brindar mantenimiento, soporte y actualización a los sistemas de 
 información que atiendan las actividades desarrolladas en la Ventanilla 
 unica, correspondencia, tramites y servicios via web y PQR</t>
  </si>
  <si>
    <t>Actualizar el Software: Parches, nuevas versiones, etc.</t>
  </si>
  <si>
    <t>Hacer mantenimiento: Modificaciones y mejoras a los trámites de Ventanilla Única, GED y PQRS</t>
  </si>
  <si>
    <t>1. Implementar mecanismos que permitan la interaccion con el ciudadano y el mejoramiento del a prestacion del servicio del mismo
 2. Una estrategia de sensibilizacion de ciudadanos y funcionarios hACIA la estrategia gel y hacia los tramites y servicios disponibles</t>
  </si>
  <si>
    <t>Contratar Redes Sociales (Administración de Facebook, Twitter y Youtube de las Cuentas de la Alcaldía y del Alcalde)</t>
  </si>
  <si>
    <t>Mantener el porcentaje de implementación de todas las fases del Gobierno en Línea al 100% ( 5 fases)</t>
  </si>
  <si>
    <t>Contratar soporte y mantenimiento portal de pagos</t>
  </si>
  <si>
    <t>Aumentar el número de pagos del portal en 8.000 promedio anual</t>
  </si>
  <si>
    <t>Número de usos del portal web</t>
  </si>
  <si>
    <t xml:space="preserve">*** Incluir al 100% las operaciones (consulta, impresión de factura, calificación del servicio, recomendación del sitio) disponibles en el portal, para los tributos municipales     </t>
  </si>
  <si>
    <t xml:space="preserve">Porcentaje de operaciones disponibles en el portal para los tributos municipales </t>
  </si>
  <si>
    <t>Implementar componentes GEL como cadenas de tramites, sistema de gestion de ti, sistema de gestion de seguridad de la informacion, apertura de datos, buenas practicas, usabilidad, accesibilidad, servicios EDI, politica cero papel entre otros</t>
  </si>
  <si>
    <t xml:space="preserve">Gobierno en Línea (Elementos Transversales, información en línea, interacción, transacción en línea, transformación en línea, democracia en línea)  </t>
  </si>
  <si>
    <t>Implementacion, administracion y optimizacion de la estrategia Urna de Cristal</t>
  </si>
  <si>
    <t>1. Introducir mecanismos tangibles mediante los
cuales pueda cualquier parte interesada hacer vigilancia de los procesos precontractuales 
2. Implementar canales de comunicación con la
comunidad para mostrar las actuaciones de transparencia realizadas en los procesos precontractuales 
3. Implementar el proyecto Urna de Cristal como
proyecto de inversión en el BPIM</t>
  </si>
  <si>
    <t>Contratar administracion profesional</t>
  </si>
  <si>
    <t>Implementar un sistema de información y Seguimiento para el 100% de la contratación del municipio</t>
  </si>
  <si>
    <t>Porcentaje de incorporación de los procesos de contratación al sistema de información y seguimiento</t>
  </si>
  <si>
    <t>Contratar:
1. Administración del Sitio WEB Urnadecristalmanizales.com 
2. Suministro de Servidor para el almacenamiento del material de los videos 
3. Gestión de los videos a publicar en el sitio WEB</t>
  </si>
  <si>
    <t>Mejoramiento de la infraestructura tecnologica en la Administracion Central del Municipio de Manizales</t>
  </si>
  <si>
    <t>Estandarización de componentes tecnológicos para facilitar su utilización en el trabajo</t>
  </si>
  <si>
    <t>Adquisicion de Microcomputadores de Escritorio (25) 
Microcomputadores Portátiles (5)</t>
  </si>
  <si>
    <t>Actualización del  100%  de equipos informáticos de la administración central municipal</t>
  </si>
  <si>
    <t>Porcentaje de actualización de equipos informaticos</t>
  </si>
  <si>
    <t>Renovación y estandarización de bienes informáticos de la Administracion central (equipos, soporte lógico e infraestructura) y adopcion de nuevas tecnologías (cloud computing,  colocation, application service provider - asp)</t>
  </si>
  <si>
    <t>Adquisicion de Repuestos (Fuentes, Motherboard, Discos Duros, Memorias, Unidades DVD, Monitores)</t>
  </si>
  <si>
    <t>Actualizar Servidores</t>
  </si>
  <si>
    <t xml:space="preserve">Brindar Servicio de internet para la Administración </t>
  </si>
  <si>
    <t xml:space="preserve">Brindar Servicio de internet para al Urnaa de Cristal </t>
  </si>
  <si>
    <t xml:space="preserve">Brindar Servicio de Internet a las Sedes Externas </t>
  </si>
  <si>
    <t>Servicios en la nube (Hosting)</t>
  </si>
  <si>
    <t>Actualización del 100% en la  infraestructura de redes y telecomunicaciones de las instalaciones de la administración central municipal</t>
  </si>
  <si>
    <t>Porcentaje de obsolescencia de redes y telecomunicaciones</t>
  </si>
  <si>
    <t>Estandarizar plataforma de soporte lógico y contratación de soporte</t>
  </si>
  <si>
    <t>Hacer Mantenimiento de servidores Blade (IBM)</t>
  </si>
  <si>
    <t>Actualizar el Software para el Firewall: Control de contenido, detección de intrusos, antispam, malware VPN</t>
  </si>
  <si>
    <t>Actualizar el software de copias de seguridad para  servidores</t>
  </si>
  <si>
    <t>Brindar Servicio de custodia, almacenamiento y pruebas de copia de seguridad</t>
  </si>
  <si>
    <t>Adquirir Licenciamiento de Office, Windows y CAL de Windows por usuario con actualizaciones por dos años</t>
  </si>
  <si>
    <t>Actualización de soporte lógico al 100% de los equipos de informática y comunicaciones de la administración central municipal</t>
  </si>
  <si>
    <t>Porcentaje de estandarización del soporte logico</t>
  </si>
  <si>
    <t>Soporte software nómina Antares - Gobierno</t>
  </si>
  <si>
    <t>Brindar Servicios de configuración, actualización y monitoreo de redes y telecomunicaciones</t>
  </si>
  <si>
    <t>Actualizar del Software de Antivirus para dispositivos</t>
  </si>
  <si>
    <t>Actualizar el Software de Virtualización</t>
  </si>
  <si>
    <t>Organización Física y Tecnológica del Archivo General del Municipio</t>
  </si>
  <si>
    <t>1. Implementar mecanismos y herramientas que
faciliten la administración documental con base en los lineamientos dados por el Archivo General  de la Nación
2. Tecnificar la prestación de Servicios
Archivísticos</t>
  </si>
  <si>
    <t>Contratar personal. Técnicos en Archivo y Auxiliares en Archivo (7): Organizar, clasificar, catalogar, inventariar y depurar los fondos y series documentales</t>
  </si>
  <si>
    <t>Incrementar al 50% la elaboración de tablas de valoración documental</t>
  </si>
  <si>
    <t>Porcentaje de tablas elaboradas</t>
  </si>
  <si>
    <t>Contratar Mantenimiento, actualización y asistencia técnica del software</t>
  </si>
  <si>
    <t>incrementar al 50% la elaboración de tablas de valoración documental</t>
  </si>
  <si>
    <t>Modernizacion, ampliacion y mejoramiento continuo del Sistema de Gestion Integral de la Administracion Central Municipal</t>
  </si>
  <si>
    <t>1. Identificar, implementar, establecer y/o
mantener los requisitos de las normas técnicas y legales en Calidad, MECI, Salud Ocupacional y Medio Ambiente
2. Controlar los estándares y requisitos
implementados de las normas técnicas y legales en Calidad, MECI, Salud
Ocupacional y Medio Ambiente</t>
  </si>
  <si>
    <t>Contratar Profesional Sistema de Gestión Integral</t>
  </si>
  <si>
    <t>100% de los procesos del SGI (Sistema de Gestión Integral)  mantenidos y modernizados</t>
  </si>
  <si>
    <t>Porcentaje de procesos del SGI mantenidos y modernizados</t>
  </si>
  <si>
    <t>Realizar la Auditoría de Seguimiento 2015 a los Certificados ISO 9001:2008 y NTC GP 1000:2009, para los distintos servcicios de la Administración Central Municipal</t>
  </si>
  <si>
    <t>Pagar afiliacion al ICONTEC</t>
  </si>
  <si>
    <t>Contratar Estudio de Satisfacción al Usuario -  Realizar la medición de la satisfacción de los usuarios de los servicios de la Alcaldía de Manizales</t>
  </si>
  <si>
    <t>MECI implementado en el 100%</t>
  </si>
  <si>
    <t>Porcentaje de implementación del MECI</t>
  </si>
  <si>
    <t>Contratar Servicio de soporte, mantenimiento, actualización y alojamiento del software ISOLUCION para Administrar el Sistema de Gestión Integral de la Administración Central Municipal</t>
  </si>
  <si>
    <t>Realizar PREMIOS CALIDAD</t>
  </si>
  <si>
    <t>Mejoramiento del programa de Bienestar Social  a través de la Formación, la recreación y la Salud Ocupacional del personal de la Administracion  Municipal de  Manizales</t>
  </si>
  <si>
    <t>PROPICIAR CONDICIONES EN EL AMBIENTE DE TRABAJO QUE FAVOREZCANEL DESARROLLO DE LA CREATIVIDAD, LA IDENTIDAD, LA PARTICIPACIÓN DE LOS SERVIDORES PÚBLICOS, DESARROLLANDO VALORES ORGANIZACIONALES EN FUNCIÓN DE UNA CULTURA DE SERVICIO AL CLIENTE</t>
  </si>
  <si>
    <t>Celebrar día de la mujer</t>
  </si>
  <si>
    <t>Aumentar a l  80% el porcentaje de funcionarios que participan en actividades de bienestar</t>
  </si>
  <si>
    <t>Porcentaje de funcionarios que participan en actividades de bienestar</t>
  </si>
  <si>
    <t>Celebrar Cumpleaños</t>
  </si>
  <si>
    <t>Celebrar  Día de la Secretaria</t>
  </si>
  <si>
    <t>Celebrar Integración por Dependencias</t>
  </si>
  <si>
    <t>Comprar de obsequio navideño para los funcionarios</t>
  </si>
  <si>
    <t>Celebrar  Fiesta de los niños</t>
  </si>
  <si>
    <t>12 familias, por mes, participando en actividades de bienestar</t>
  </si>
  <si>
    <t>Número de integrantes de las familias que participan en actividades de bienestar</t>
  </si>
  <si>
    <t>Comprar de obsequio navideño para los hijos de los funcionarios</t>
  </si>
  <si>
    <t>Celebrar años de servicio</t>
  </si>
  <si>
    <t>Celebrar Día de los niños</t>
  </si>
  <si>
    <t>Celebrar Integración fin de año</t>
  </si>
  <si>
    <t>Celebrar Día de la Madre y Día del Padre</t>
  </si>
  <si>
    <t>Hacer acompañamiento al proceso integral de los hijos de los empleados</t>
  </si>
  <si>
    <t>Realizar torneos internos y torneos interempresariales</t>
  </si>
  <si>
    <t>Brindar Servicio de gimnasio</t>
  </si>
  <si>
    <t>Hacer premiación actividades competitivas</t>
  </si>
  <si>
    <t>Contratar Manualidades e interpretación musical, Preparación de comidas, , natación</t>
  </si>
  <si>
    <t>Celebrar Vacaciones recreativas</t>
  </si>
  <si>
    <t>FORTALECER LAS COMPETENCIAS LABORALES DE LOS FUNCIONARIOS DE LA ADMINISTRACIÓN CENTRAL MUNICIPAL QUE FAVOREZCAN LA EFICIENCIA Y EFECTIVIDAD EN SU DESEMPEÑO</t>
  </si>
  <si>
    <t>Contratar Servicio de Alimentación</t>
  </si>
  <si>
    <t>Aumentar al 70% el porcentaje de funcionarios capacitados</t>
  </si>
  <si>
    <t>Porcentaje de funcionarios capacitados</t>
  </si>
  <si>
    <t>Contratar Hospedaje, alimentación y auditorios en Manizales</t>
  </si>
  <si>
    <t>Contratar Hospedaje, alimentación y auditorios con amplias zonas verdes fuera de Manizales</t>
  </si>
  <si>
    <t>Contratar Tiquetes Aéreos</t>
  </si>
  <si>
    <t>Contratar Auditorio con capacidad para 400 personas</t>
  </si>
  <si>
    <t>Llevar a cabo procesos de capacitación para funcionarios públicos de la Administración Central Municipal e Institutos Descentralizados inscritos, según el PIC2012-2015 Educación para el Trabajo y el Desarrollo Humano</t>
  </si>
  <si>
    <t>Realizar medición de Clima Organizacional</t>
  </si>
  <si>
    <t>Celebrar día del Servidor Público</t>
  </si>
  <si>
    <t>Celebrar Retiro Laboral</t>
  </si>
  <si>
    <t>Subsidiar Educación Formal (Carrera Profesional, Técnica, Tecnológica, Especialización, Maestría, entre otros)</t>
  </si>
  <si>
    <t>DISMINUIR LA TASA DE MORBILIDAD DE LOS FUNCIONARIOS DE LA ADMINISTRACIÓN MUNICIPAL</t>
  </si>
  <si>
    <t>Contratar la realizacion de examenes de mama, colposcopia y prostata para los funcionarios de la administracion municipal</t>
  </si>
  <si>
    <t>Reducir la enfermedad común en un 30%</t>
  </si>
  <si>
    <t>Casos por enfermedad común</t>
  </si>
  <si>
    <t>&lt;261</t>
  </si>
  <si>
    <t xml:space="preserve">Actividades de promoción y prevención para el manejo de sustancias psicoactivas y salud mental </t>
  </si>
  <si>
    <t>Contratar la realizacion de examenes laboratorios para los funcionarios de la administracion central municipal</t>
  </si>
  <si>
    <t>Contratar profesional en psicología</t>
  </si>
  <si>
    <t>Comprar  medicamentos para dotar los botiquines y el consultorio</t>
  </si>
  <si>
    <t>Recargar extintores y compra de porta extintores cumpliendo  con la seguridad industrial en  inspecciones, comisarias,ciscos,camis</t>
  </si>
  <si>
    <t>Reducir la accidentalidad laboral en un 40%</t>
  </si>
  <si>
    <t>Casos por accidentalidad laboral</t>
  </si>
  <si>
    <t>&lt;22</t>
  </si>
  <si>
    <t>Dotar consultorio</t>
  </si>
  <si>
    <t>Comprar pad mouse y descansapies para adecuar los puestos de trabajo de la administracion central municipal</t>
  </si>
  <si>
    <t>Comprar de sillas para adecuar los puestos de trabajo de los funcionarios de la administracion central municipal</t>
  </si>
  <si>
    <t>Comprar de equipos para atención de emergencias</t>
  </si>
  <si>
    <t>Hacer mantenimiento y calibración de equipos medicos</t>
  </si>
  <si>
    <t>Comprar de elementos de proteccion personal para funcionarios expuesto a riesgos de la administracion municipal</t>
  </si>
  <si>
    <t>Comprar vacunas</t>
  </si>
  <si>
    <t>REVISION DEL PLAN DE ORDENAMIENTO TERRITORIAL DE MEDIANO Y LARGO PLAZO EN EL MUNICIPIO DE MANIZALES</t>
  </si>
  <si>
    <t xml:space="preserve">FORMULAR EL PROYECTO DE ACUERDO CON LA REVISIÓN GENERAL DEL POT, QUE CONTENGA UNA VISIÓN BASADA EN LA REALIDAD DEL MUNICIPIO PARA ORIENTAR EL DESARROLLO FÍSICO-TERRITORIAL DURANTE LOS PRÓXIMOS DOCE (12 AÑOS).
</t>
  </si>
  <si>
    <t xml:space="preserve">Desarrollar un proceso de formación y participación para la revisión del plan de ordenamiento territorial </t>
  </si>
  <si>
    <t>Proceso de formulación y participación</t>
  </si>
  <si>
    <t>Presentar un proyecto de acuerdo para la adopción del plan de ordenamiento territorial</t>
  </si>
  <si>
    <t>Documento de Proyecto de acuerdo presentado</t>
  </si>
  <si>
    <t xml:space="preserve">DESARROLLO DE INSTRUMENTOS DE PLANIFICACION GESTION Y FINANCIACION </t>
  </si>
  <si>
    <t>AUMENTAR LA COBERTURA DE LOS INSTRUMENTOS DE PLANIFICIACION, GESTION Y FINANCIACION, Y APLICAR OTROS INSTRUMENTOS QUE SEAN PERTINENETES PARA EL MUNICIPIO DE MANIZALES</t>
  </si>
  <si>
    <t>Contruccion de obra fisica de norma</t>
  </si>
  <si>
    <t>Cinco (5) instrumentos normativos revisados</t>
  </si>
  <si>
    <t>Número de instrumentos normativos revisados</t>
  </si>
  <si>
    <t>Contruccion de obra fisica para cumplimiento de norma</t>
  </si>
  <si>
    <t>Elaboración de proyecto de acuerdo para la compensación de áreas de cesión y plusvalía</t>
  </si>
  <si>
    <t>Proyecto de acuerdo</t>
  </si>
  <si>
    <t>CONTROL FISICO URBANISTICO PREVENTIVO, PROMOCIONAL Y CORRECTIVO  EN EL MUNICIPIO DE MANIZALES</t>
  </si>
  <si>
    <t>CONTAR CON UN GRUPO DE PROFESIONALES DE LA INGENIERÍA CIVIL Y ARQUITECTURA DE MANERA CONTINUA, EN CONJUNTO CON VEHÍCULO Y OFICINA, CON EL FIN DE EJERCER LA VIGILANCIA Y CONTROL.</t>
  </si>
  <si>
    <t>Atención del 100% de las consultas ciudadanas</t>
  </si>
  <si>
    <t>Porcentaje de consultas ciudadanas atendidas</t>
  </si>
  <si>
    <t>Contratar  evaluacion 2 curadores</t>
  </si>
  <si>
    <t>Aquisicion de Base de datos</t>
  </si>
  <si>
    <t>Alquiler de vehiculo</t>
  </si>
  <si>
    <t>Compra de camaras y equipos</t>
  </si>
  <si>
    <t>DESARROLLO DE SISTEMA DE INFORMACION PARA LA ARTICULACION DE PROCESOS ESTADISTICOS Y CARTOGRAFICOS DE MANIZALES</t>
  </si>
  <si>
    <t>DESARROLLAR UN SISTEMA DE INFORMACIÓN, ENCAMINADO AL ADECUADO CONTROL Y ORGANIZACIÓN DE LA INFORMACIÓN ESTADÍSTICA Y CARTOGRÁFICA, QUE OPTIMICE LA TOMA DE DECISIONES -CON SUSTENTO EN LA INFORMACIÓN CONSOLIDADA, DEBIDAMENTE ACTUALIZADA</t>
  </si>
  <si>
    <t>Soporte y desarrollo al Sistema cie-bpim</t>
  </si>
  <si>
    <t>Poner en funcionamiento al 100% el sistema de información estadístico</t>
  </si>
  <si>
    <t>Porcentaje de avance en la implementación del sistema de información estadístico</t>
  </si>
  <si>
    <t>Google</t>
  </si>
  <si>
    <t>Elaborar Boletines e informe de gestion</t>
  </si>
  <si>
    <t>Desarrollar al 100% un Plan de articulación de la información cartográfica con la estadística</t>
  </si>
  <si>
    <t>Porcentaje de desarrollo del Plan</t>
  </si>
  <si>
    <t>Compra de insumos para plotters</t>
  </si>
  <si>
    <t>Mantenimiento de plotters</t>
  </si>
  <si>
    <t xml:space="preserve"> ACTUALIZACION Y APLICACION DE LA ESTRATIFICACION PARA EL MUNICIPIO DE MANIZALES</t>
  </si>
  <si>
    <t>MINIMIZAR EL RIESGO DE QUE LA POBLACION ESTE MAL CLASIFICADA</t>
  </si>
  <si>
    <t>Pagar Contrapartida</t>
  </si>
  <si>
    <t>Atender el 100% de las solicitudes de revisión de predios</t>
  </si>
  <si>
    <t>Porcentaje de solicitudes atendidas</t>
  </si>
  <si>
    <t>Transporte (contrapartida)</t>
  </si>
  <si>
    <t>Compra de hardware y software</t>
  </si>
  <si>
    <t>Pagar sentencia</t>
  </si>
  <si>
    <t>Desarrollo de actividades administrativas para generar estratificacion</t>
  </si>
  <si>
    <t xml:space="preserve"> ACTUALIZACION DE LA BASE DE DATOS SISBEN ZONA URBANA Y RURAL </t>
  </si>
  <si>
    <t>IDENTIFICAR LOS POTENCIALES BENEFICIARIOS DE LOS PROGRAMAS SOCIALES</t>
  </si>
  <si>
    <t>Atender el 100% de las solicitudes al SISBEN – Sistema de Identificación de Beneficiarios de Programas Sociales</t>
  </si>
  <si>
    <t>Pagar Transporte</t>
  </si>
  <si>
    <t>VF Pagar Arrendamiento</t>
  </si>
  <si>
    <t>POLITICAS PUBLICAS</t>
  </si>
  <si>
    <t>DISEÑAR Y PONER EN FUNCIONAMIENTO UN OBSERVATORIO DE POLÍTICAS PÚBLICAS ADOPTADAS EN EL MUNICIPIO
ESPECIFICOS</t>
  </si>
  <si>
    <t>Crear observatorio</t>
  </si>
  <si>
    <t>Crear y poner en funcionamiento el observatorio de políticas públicas</t>
  </si>
  <si>
    <t>Observatorio de políticas públicas</t>
  </si>
  <si>
    <t xml:space="preserve"> ADMINISTRACION DEL SISTEMA DE SEGUIMIENTO Y EVALUACION DE PLANES Y PROYECTOS EN EL MUNICIPIO</t>
  </si>
  <si>
    <t>CONTINUAR EL MONTAJE DEL SISTEMA DE SEGUIMIENTO Y EVALUACIÓN DE PROYECTOS DE FORMA QUE PROPORCIONE INFORMACIÓN CONFIABLE PARA LA TOMA DE DECISIONES</t>
  </si>
  <si>
    <t>Realizar 4 evaluaciones anuales sobre el estado de avance al cumplimiento de metas al Plan de Desarrollo</t>
  </si>
  <si>
    <t>Número de evaluaciones realizadas</t>
  </si>
  <si>
    <t>Hacer publicacion informe gobierno</t>
  </si>
  <si>
    <t>Desayunos, almuerzos, cenas, Refrigerios para los eventos de la Secretaria de Planeación</t>
  </si>
  <si>
    <t>Alquiler de auditorio</t>
  </si>
  <si>
    <t>Mejoramiento integral de barrios</t>
  </si>
  <si>
    <t xml:space="preserve">Arrendamiento impresoras </t>
  </si>
  <si>
    <t>Realizar actividades de gestion administrativa (findeter)</t>
  </si>
  <si>
    <t>Administrar proyectos de integración regional (onu)</t>
  </si>
  <si>
    <t>Montaje y operación del sistema de evaluación y seguimiento de proyectos al 100%</t>
  </si>
  <si>
    <t>Porcentaje de avance del sistema de evaluación y seguimiento de proyectos</t>
  </si>
  <si>
    <t xml:space="preserve"> APOYO A PROCESOS DE PLANEACION ESTRATEGICA DE CIUDAD Y DE INTEGRACION REGIONAL EN EL MUNICIPIO DE  MANIZALES</t>
  </si>
  <si>
    <t>Ejecutar programa Estoy con Manizales</t>
  </si>
  <si>
    <t>Establecimiento de 2 agendas de integración regional: Centro Sur y Eje de Desarrollo Cafetero</t>
  </si>
  <si>
    <t>Agendas de integración regional</t>
  </si>
  <si>
    <t>Ampliación del Sistema Semafórico en el municipio de Manizales</t>
  </si>
  <si>
    <t>Mejorar el ordenamiento vehicular y peatonal en la ciudad</t>
  </si>
  <si>
    <t xml:space="preserve">ESTUDIOS, TECNICOS, LEGALES, ECONOMICOS Y AMBIENTALES </t>
  </si>
  <si>
    <t>Ampliación del sistema semafórico a 65 intersecciones semafóricas</t>
  </si>
  <si>
    <t>Número de intersecciones semaforizdas</t>
  </si>
  <si>
    <t>ADECUACIONES</t>
  </si>
  <si>
    <t xml:space="preserve">Mantener el 96% del sistema semafórico en funcionamiento, por año </t>
  </si>
  <si>
    <t>Proporción de semáforos en funcionamiento por año</t>
  </si>
  <si>
    <t>MANTENIMIENTO PREVENTIVO Y CORRECTIVO DE MUEBLES</t>
  </si>
  <si>
    <t>Señalización demarcación vial en el municipio de Manizales</t>
  </si>
  <si>
    <t>Brindar seguridad vial a los actores de la vía: peatones, pasajeros y conductores</t>
  </si>
  <si>
    <t>Cobertura de señalización del municipio en el 95%.</t>
  </si>
  <si>
    <t>Porcentaje de kilómetros de vías señalizados, de influencia de la entidad territorial/total de kilómetros de la red vial básica</t>
  </si>
  <si>
    <t xml:space="preserve"> Intervenir 14 puntos de alta accidentalidad en el municipio</t>
  </si>
  <si>
    <t>Número de puntos de alta accidentalidad intervenidos</t>
  </si>
  <si>
    <t>PRESTACION DE SERVICIOS EN DESARROLLO DEL PROYECTO</t>
  </si>
  <si>
    <t>Cobertura de señalización del municipio en el 95%</t>
  </si>
  <si>
    <t>Control y Regulación del Tránsito y el Transporte en el municipio de Manizales</t>
  </si>
  <si>
    <t>Incrementar la velocidad media en el municipio de Manizales</t>
  </si>
  <si>
    <t>ADQUISICION  MAQUINARIA Y /O EQUIPOS</t>
  </si>
  <si>
    <t>Cumplir  el Plan de control y regulaciión en un 100%</t>
  </si>
  <si>
    <t>% de ejecución del Plan de control y regulación</t>
  </si>
  <si>
    <t>PRESTACION DE SERVICIOS EN DESARROLLO DEL PROYECTO - Persona Natural y/o Jurídica</t>
  </si>
  <si>
    <t>Sustituir laboralmente el 100% de los conductores de los vehículos de tracción animal</t>
  </si>
  <si>
    <t>Porcentaje de conductores de vehículos de tracción con sustitución laboral</t>
  </si>
  <si>
    <t>GASTOS ADMINISTRATIVOS Y FINANCIERON DEL PROYECTO</t>
  </si>
  <si>
    <t>Implementación de un Sistema Estratégico de Transporte Público Colectivo - SETP - en el Municipio de Manizales</t>
  </si>
  <si>
    <t>Generar una infraestructura del servicio de transporte público colectivo que responda adecuadamente a las necesidades de los usuarios en el municipio de Manizales</t>
  </si>
  <si>
    <t>ESTUDIOS TECNICOS, LEGALES, ECONOMICOS Y AMBIENTALES</t>
  </si>
  <si>
    <t>Avanzar en la ejecución del Plan de Movilidad</t>
  </si>
  <si>
    <t>Porcentaje de ejecución del Plan de Movilidad</t>
  </si>
  <si>
    <t xml:space="preserve">CAPACITACION Y ASISTENCIA TECNICA </t>
  </si>
  <si>
    <t>Educación para la Movilidad en el Municipio de Manizales</t>
  </si>
  <si>
    <t>Incrementar la proporción de ciudadanos que acatan las normas de tránsito</t>
  </si>
  <si>
    <t>PRESTACION DE SERVICIOS EN DESARROLLO DEL PROYECTO - PERSONA NATURAL Y/O JURIDICA</t>
  </si>
  <si>
    <t>1) Cubrir el 100% de los establecimientos educativos con programas de formación en cultura ciudadana, desde la perspectiva del tránsito</t>
  </si>
  <si>
    <t>% de establecimiento educativos cubiertos con programas de formación en cultura ciudadana desde la perspectiva del tránsito</t>
  </si>
  <si>
    <t>2) Cubrimiento del 100% de las comunas y corregimientos del municipio de Manizales con programas de formación en cultura ciudadana, desde la perspectiva del transito</t>
  </si>
  <si>
    <t>% de las comunas y corregimientos cubiertos con programas de formación en cultura ciudadana desde la perspectiva del tránsito</t>
  </si>
  <si>
    <t>3) Diseñar y desarrollar un plan de actividades para el aprovechamiento de los espacios peatonales (andenes, senderos peatonales, parques y espacios públicos en general)</t>
  </si>
  <si>
    <t>Plan de actividades realizado para el aprovechamiento de los espacios peatonales</t>
  </si>
  <si>
    <t>4) Realizar 1 actividad mensual para el fomento de la utilización del transporte autónomo</t>
  </si>
  <si>
    <t>Número de actividades realizadas mensual</t>
  </si>
  <si>
    <t>APOYO MITIGACION Y REDUCCION DEL DAÑO EN LA POBLACION VULNERABLE EN EL MUNICIPIO DE MANIZALES</t>
  </si>
  <si>
    <t>Generar procesos de implementacion, prevencion y atencion al joven en vulnerabilidad, al profesional de la actividad sexual y al habitande de y en calle, asi como al ciudadano en crisis psicológica</t>
  </si>
  <si>
    <t>Vincular o contratar de profesionales o personal operativo para procesos de intervención y reducción del daño</t>
  </si>
  <si>
    <t xml:space="preserve">Realizar 288 operativos bio-Sico-sociales por año (menores, habitantes de y en la calle y en situación en alto grado de excitación) </t>
  </si>
  <si>
    <t>Número de operativos realizados</t>
  </si>
  <si>
    <t>Adquirir elementos para la seguridad industrial e identificación del personal que realiza procesos de intervención y reducción del daño</t>
  </si>
  <si>
    <t>Realizar 2.800 intervenciones a las personas ingresadas a la UPV por año (abordaje primario)</t>
  </si>
  <si>
    <t>Número de intervenciones a las personas ingresadas a la UPV</t>
  </si>
  <si>
    <t>Adquirir de elementos de Aseo</t>
  </si>
  <si>
    <t>Pagar servicios públicos Unidad de Proteccion a la Vida</t>
  </si>
  <si>
    <t>Realizar 55 brigadas por año</t>
  </si>
  <si>
    <t>Número de brigadas realizadas</t>
  </si>
  <si>
    <t>PROTECCION INTEGRAL A NIÑOS Y NIÑAS EN SITUACION DE VULNERABILIDAD DE SUS DERECHOS</t>
  </si>
  <si>
    <t>Generar estrategias de intervención integral para los niños, niñas y adolescentes en situación de riesgo, que les permitan dignificar y resignificar sus proyectos de vida.</t>
  </si>
  <si>
    <t xml:space="preserve"> Atender niñas y niños y adolecentes en situacion de sus riesgos, prevencion integral a menores en vulneracion de sus derechos (medio social)</t>
  </si>
  <si>
    <t>Atender como mínimo 95 niños por año en el Centro de atención especializada</t>
  </si>
  <si>
    <t>Número de niños atendidos en el Centro de Atención Especializada</t>
  </si>
  <si>
    <t xml:space="preserve"> Realizar operativos con base en el decreto 226 de 2008</t>
  </si>
  <si>
    <t>Incrementar a 84 anuales los operativos por año, en aplicación del decreto 181 de 2012</t>
  </si>
  <si>
    <t>Número de operativos en aplicación del decreto 181 de 2012</t>
  </si>
  <si>
    <t>Prevenir y atender en las peores formas de trabajo infantíl</t>
  </si>
  <si>
    <t>12 operativos por año orientados a identificar los niños trabajadores sin permiso legal</t>
  </si>
  <si>
    <t>Número de operativos orientados a identificar los niños trabajadores sin permiso legal</t>
  </si>
  <si>
    <t>Brindar apoyo logistico, actividades ludicas y recreativas pegate al parche</t>
  </si>
  <si>
    <t>Realiza 160 compañas educativas</t>
  </si>
  <si>
    <t>Número de campañas educativas realizadas por personal de las Comisarías</t>
  </si>
  <si>
    <t>Dotar el elementos derpotivos, ludicos y recreativos pegate al parche</t>
  </si>
  <si>
    <t>PREVENCION DEL ABUSO SEXUAL EN EL MUNICIPIO</t>
  </si>
  <si>
    <t>Realizar campañas encamindas a la prevención del  abuso sexual en mujeres, niños, niñas y adolescentes</t>
  </si>
  <si>
    <t>Vincular o contratar personal profesional para apoyo en áreas de psicología y desarrollo familiar</t>
  </si>
  <si>
    <t>Brindar servicio de alojamiento en hogares de paso para víctimas del abuso sexual, jovenes, niños y niñas en defensa de sus derechos</t>
  </si>
  <si>
    <t>ATENCION DE LA VIOLENCIA EN LOS AMBITOS PERSONAL Y FAMILIAR EN EL MUNICIPIO</t>
  </si>
  <si>
    <t xml:space="preserve">Atenderen forma integral y oportuna a las familias, ciudadanos, instituciones y comunidades a partir de la informacion, promocion, prevencion, asistencia, capacitacion e investigacion en torno a la situacion de violencia intrafamiliar en el </t>
  </si>
  <si>
    <t>Realizar atencion psicosocial y asesorías familiares individuales y grupales, atención psicoterapeutica-psiquiatrica que contribuya a garantizar la recomposición de la estructuras familiares fragmentadas</t>
  </si>
  <si>
    <t>Realizar 8.000 intervenciones por año en violencia personal, familiar y social</t>
  </si>
  <si>
    <t>Número de intervenciones en violencia personal, familiar y social</t>
  </si>
  <si>
    <t>PREVENCION, PROTECCION, ATENCION, ASISTENCIA, REPARACION A VICTIMAS Y DESPLAZADOS POR EL CONFLICTO ARMADO EN COLOMBIA</t>
  </si>
  <si>
    <t>Garantizar la correcta implementación de la ley 1448 de 2011 en el Municipio de Manizales, en lo que concierne al cumplimiento de las obligaciones del municipio para con la población víctima del conflicto armado y desplazada para el Goce Efectivo GED</t>
  </si>
  <si>
    <t>Contratar servicios para brindar apoyo humanitario como alimentación, alojamiento, orientación psicosocial , transporte</t>
  </si>
  <si>
    <t>Brindar asistencia humanitaria al 100% de la población que rinde declaración en el Centro Regional de Víctimas</t>
  </si>
  <si>
    <t>Porcentaje de personas asistidas dentro de los diferentes programas de la oferta institucional</t>
  </si>
  <si>
    <t>Brindar servicio de arrendamiento para el fortalecimiento de calidad de servicios del centro regional de víctimas</t>
  </si>
  <si>
    <t>Pagar servicios públicos en la ejecución del proyecto</t>
  </si>
  <si>
    <t>APOYO A ORGANISMOS DE SEGURIDAD Y CONVIVENCIA CIUDADANA</t>
  </si>
  <si>
    <t>Consolidar intervenciones en el Municipio de Manizales que permitan reducir los indices de criminalidad y promover la convivencia ciudadana en el municipio de Manizales</t>
  </si>
  <si>
    <t xml:space="preserve">Transportar organismos de seguridad del estado, secretaria de gobierno, y secretaria del medio ambiente </t>
  </si>
  <si>
    <t>Realizar 700 operativos y patrullajes por año</t>
  </si>
  <si>
    <t>Número de operativos y patrullajes realizados</t>
  </si>
  <si>
    <t xml:space="preserve">Ejecutar programa de alimentación y raciones Operativos organismos de seguridad </t>
  </si>
  <si>
    <t>Brindar servicio de Alojamiento organismos de seguridad</t>
  </si>
  <si>
    <t>Ejecutar el servicio de alimentacion equinos</t>
  </si>
  <si>
    <t>Realizar operativos de control como medida de protección para niños y adolecentes en virtud del decreto 0279 del 2013 y en pro de la conservación del orden publico y la seguridad y la convivencia ciudadana</t>
  </si>
  <si>
    <t>Hacer vigilancia de las inspecciones de policía, comisarias de familia y casa de justicia</t>
  </si>
  <si>
    <t>Atender el 100% de las personas que utilizan los servicios de las comisarias</t>
  </si>
  <si>
    <t>Porcentaje de personas atendidas en Comisarías</t>
  </si>
  <si>
    <t xml:space="preserve">Adquirir soat y seguros para las motos de los org. De Seguridad </t>
  </si>
  <si>
    <t xml:space="preserve"> Entrega a la policía nacional de 6 vehículos tipo panel para los CAI del municipio, incluye sostenimientos de impuestos, SOAT, mantenimiento y seguros de vehículos</t>
  </si>
  <si>
    <t>Número de vehículos tipo panel entregados</t>
  </si>
  <si>
    <t xml:space="preserve">Adquirir SOAT para parque automotor asignado a la policia y seguro todo riesgo </t>
  </si>
  <si>
    <t>Ejecutar programa de Convivencia en el Futbol</t>
  </si>
  <si>
    <t xml:space="preserve"> Realizar 250 campañas de Seguridad y Convivencia Ciudadana, por año</t>
  </si>
  <si>
    <t>Número de campañas de seguridad y convivencia ciudadana, realizadas</t>
  </si>
  <si>
    <t>Contratar supernumerarios</t>
  </si>
  <si>
    <t>Pago de recompenzas por campañas de informacion</t>
  </si>
  <si>
    <t>Administrar Hogares de paso habitantes de calle</t>
  </si>
  <si>
    <t xml:space="preserve">Vincular abogado programas para seguridad ciudadana </t>
  </si>
  <si>
    <t>Realizar calibración de equipos</t>
  </si>
  <si>
    <t xml:space="preserve">Realizar Feria infantil </t>
  </si>
  <si>
    <t>Pagar arrendamiento de auditorios para realizar capacitaciones o encuentros sobre seguridad ciudadana</t>
  </si>
  <si>
    <t>Ejecutar plan integral de convivencia y seguridad ciudadana. Seguimiento planes de convivencia comunitaria</t>
  </si>
  <si>
    <t xml:space="preserve">Realizar lanzamiento de publicidad y difusion estrategia de seguridad y convivencia ciudadana </t>
  </si>
  <si>
    <t>Realizar campañas de formación En estetica para extrabajadoras sexulas</t>
  </si>
  <si>
    <t xml:space="preserve">Desarrollar aplicativo de denuncias ciudadanas para celulares  </t>
  </si>
  <si>
    <t>Mantener en funcionamiento la sala SIES de la policía (Sistema Integrado de Emergencias y Seguridad)</t>
  </si>
  <si>
    <t>Sala SIES en funcionamiento</t>
  </si>
  <si>
    <t>Contratar personal para mantenimiento Preventivo y correctivo progama alarmas comunitarias</t>
  </si>
  <si>
    <t>Instalación de 90 alarmas nuevas de alta tecnología sincronizadas con la sala SIES de la policía nacional</t>
  </si>
  <si>
    <t>Número de alarmas  de alta tecnología, instaladas</t>
  </si>
  <si>
    <t>Realizar adecuaciones Unidad de Seguridad Ciudadana</t>
  </si>
  <si>
    <t>Entrega a la policía nacional de 6 vehículos tipo panel para los CAI del municipio, incluye sostenimientos de impuestos, SOAT, mantenimiento y seguros de vehículos</t>
  </si>
  <si>
    <t>Realizar adecuaciones a inspecciones, comisarias y casas de justicia</t>
  </si>
  <si>
    <t xml:space="preserve">Realizar adecuaciones locativas para sedes de inspecciones de policia </t>
  </si>
  <si>
    <t xml:space="preserve"> Adecuación y Mantenimiento de 8 estaciones de policía</t>
  </si>
  <si>
    <t>Número de estaciones de policía adecuadas</t>
  </si>
  <si>
    <t>Realizar dotacion de implementos para subestaciones de policias y CAI</t>
  </si>
  <si>
    <t>Adecuación y Mantenimiento de 8 estaciones de policía</t>
  </si>
  <si>
    <t>Reallizar dotacion de sala de Intercepcion</t>
  </si>
  <si>
    <t>Renovar tecnológicamente la infraestructura del CCTV (Circuito Cerrado de Televisión) del municipio con 120 cámaras nuevas y su mantenimiento</t>
  </si>
  <si>
    <t>Número de cámaras inalámbricas instaladas</t>
  </si>
  <si>
    <t>Dotar de equipos a la SIJIN</t>
  </si>
  <si>
    <t>Adquisicion motos de transito</t>
  </si>
  <si>
    <t>Diseño de software para camaras de seguridad</t>
  </si>
  <si>
    <t>Realizar mantenimiento a los repetidoras de PONAL</t>
  </si>
  <si>
    <t>Adquirir alarmas comunitarias y repuestos</t>
  </si>
  <si>
    <t>Ejecutar programa Corredores policíales</t>
  </si>
  <si>
    <t>Mantenimiento y reparación de 7 corredores policiales</t>
  </si>
  <si>
    <t>Número de corredores policiales reparados</t>
  </si>
  <si>
    <t>Adquirir equipos de computo para la Secretaria y sus sedes</t>
  </si>
  <si>
    <t xml:space="preserve">Dotar de elementos de ferreteria para inpeciones, comimsarias y casas de justicia </t>
  </si>
  <si>
    <t xml:space="preserve">Pagar arrendamiento inmueble policía metropolitana </t>
  </si>
  <si>
    <t>Pagar Servicios publicos organismos de seguridad</t>
  </si>
  <si>
    <t>Pagar Servicios publicos, circuito cerrado de television y servicios de comunicación</t>
  </si>
  <si>
    <t xml:space="preserve">APOYO A LOS PROCESOS DE RESOLUCION ALTERNATIVA DE CONFLICTOS </t>
  </si>
  <si>
    <t>Apoyar e impulsar los programas de jueces de paz y conciliadores en equidad con el fin de general opciones  de acceso a la justicia  y una solución alternativa de conflictos a la comunidad del Municipio de Manizales</t>
  </si>
  <si>
    <t>Capacitar a miembros del Consejo Municipal de Paz, jueces de Paz y conciliadores en equidad A JUECES DE PAZ, CONCILIADORES EN EQUIDAD</t>
  </si>
  <si>
    <t xml:space="preserve">Intervenir el 100% de los  grupos reconocidos por su vulnerabilidad </t>
  </si>
  <si>
    <t>Porcentaje de grupos intervenidos</t>
  </si>
  <si>
    <t xml:space="preserve"> RESOCIALIZACION Y PREVENCION DEL DELITO EN EL MUNICIPIO DE MANIZALES </t>
  </si>
  <si>
    <t>Contribuir a la prevención y resocialización del delito a través de la intervención de grupos reconocidos por su vulnerabilidad</t>
  </si>
  <si>
    <t>Brindar servicio de sonido, litografiá y tipografía.</t>
  </si>
  <si>
    <t>Atender niños hogar San Jose</t>
  </si>
  <si>
    <t>Realizar suministro de mercados con artículos de la canasta familiar como apoyo en campañas de convivencia y desarme, resocialización y prevención del delito.</t>
  </si>
  <si>
    <t>Capacitar Gestores de convivencia para Pegate al Parche</t>
  </si>
  <si>
    <t>Mantener cupos para arraigos (Prisión Domiciliaria)</t>
  </si>
  <si>
    <t>Realizar obras físicas en el Centro Los Zagales</t>
  </si>
  <si>
    <t>Realizar adecuaciones de las instalaciones de los centros carcelarios de la Ciudad</t>
  </si>
  <si>
    <t>2012170010133</t>
  </si>
  <si>
    <t>Desarrollo y Automatización de la Gestión financiera en el Municipio de Manizales.</t>
  </si>
  <si>
    <t>Modernizar el sistema financiero</t>
  </si>
  <si>
    <t>Compra de equipos</t>
  </si>
  <si>
    <t>Contratar personal temporal</t>
  </si>
  <si>
    <t>Hacer capitalizacion ERUM y EMSA</t>
  </si>
  <si>
    <t>Cuotas partes convenio de concurrencia pensionados Hospital Geriatrico</t>
  </si>
  <si>
    <t>Cuotas partes convenio de concurrencia pensionados ASSBASALUD</t>
  </si>
  <si>
    <t>Cuotas partes convenio de concurrencia activos Hospital Geriatrico</t>
  </si>
  <si>
    <t>Cuotas partes convenio de concurrencia activos Hospital de Caldas</t>
  </si>
  <si>
    <t>Mesada Pensionados Convenio Concurrencia Hospital de Caldas</t>
  </si>
  <si>
    <t>Mesada Pensionados Convenio Concurrencia  H.Geriatrico</t>
  </si>
  <si>
    <t>Mesada Pensionados Convenio Concurrencia   Asbasalud</t>
  </si>
  <si>
    <t>Mesadas activos Convenio Concurrencia  H.Geriatrico</t>
  </si>
  <si>
    <t>Mesadas activos Convenio Concurrencia   Hospital de Caldas</t>
  </si>
  <si>
    <t>Suministro de facturas</t>
  </si>
  <si>
    <t>AMPLIACIÓN Y SOSTENIBILIDAD DE LA COBERTURA Y LA CALIDAD EDUCATIVA EN LA ATENCION INTEGRAL A LA PRIMERA INFANCIA</t>
  </si>
  <si>
    <t>VINCULAR LOS NIÑOS Y LAS NIÑAS DE CERO A CINCO AÑOS ONCE MESES QUE SE ENCUENTRAN EN LOS EE OFICIALES A LOS PROCESOS DE LA EDUCACION INICIAL BRINDANDOLES UNA ATENCION INTEGRAL.</t>
  </si>
  <si>
    <t xml:space="preserve">Realizar talleres en el marco de la atención integral a IE, CDI, municipio. </t>
  </si>
  <si>
    <t xml:space="preserve">Atender integralmente en salud , nutrición, educación y protección social al 100% de los niños y niñas vinculados en el programa de cero a siempre </t>
  </si>
  <si>
    <t>Porcentaje de niños y niñas con atención integral en el programa de cero a siempre</t>
  </si>
  <si>
    <t xml:space="preserve">FORTALECER EL DESARROLLO DE PROCESOS PARA LA ATENCION INTEGRAL DE LA PRIMERA INFANCIA  DESDE LOS COMPONENTES DE ASISTENCIA TECNICA E INFRAESTRUCTURA MEJORANDO LA CALIDAD Y PERTINENCIA </t>
  </si>
  <si>
    <t xml:space="preserve">Construir CDI en Villa hermosa .    Mantenimiento y adecuacion  a EE oficiales y CDI que atienden Primera infancia. </t>
  </si>
  <si>
    <t>Realizar mantenimiento a 9 establecimientos educativos oficiales</t>
  </si>
  <si>
    <t>Número de establecimiento educativos intervenidos</t>
  </si>
  <si>
    <t>FORTALECIMIENTO DE LA EDUCACION RURAL EN EL MUNICIPIO DE MANIZALES</t>
  </si>
  <si>
    <t>Fortalecer el acceso, la permanencia y la calidad de la educación rural del municipio de Manizales</t>
  </si>
  <si>
    <t>Legalizar, ejecutar y hacer seguimiento convenio (Fortalecimiento Escuela nueva, Fortalecimiento posprimaria rural, Implementación y fortalecimiento educación media, Implementación escuela y café, Fortalecimiento escuela virtual, Implementación tecnólogo profesional, Implementación educación de adultos)</t>
  </si>
  <si>
    <t>Número de establecimientos educativos rurales con modelo de escuela nueva</t>
  </si>
  <si>
    <t>IMPLEMENTACION DE LA JORNADA ESCOLAR COMPLEMENTARIA  EN LOS ESTABLECIMIENTOS EDUCATIVOS OFICIALES DEL MUNICIPIO DE MANIZALES</t>
  </si>
  <si>
    <t>CONTRIBUIR AL DESARROLLO INTEGRAL DE LOS NIÑOS, NIÑAS, Y JOVENES DE INSTITUCIONES EDUCATIVAS MEDIANTE LA IMPLEMENTACION DE ACTIVIDADES DE FORMACION ARTISTICA, CULTURAL Y DEPORTIVAS</t>
  </si>
  <si>
    <t xml:space="preserve">Realizar y ejecutar convenios y contratos para el Desarrollo de actividades complementarias culturales, deportivas, lengua extranjera, entre otras </t>
  </si>
  <si>
    <t xml:space="preserve"> Implementar el programa de jornada escolar extendida en  30 instituciones educativas </t>
  </si>
  <si>
    <t>Número de instituciones educativas atendidas con jornada escolar extendida</t>
  </si>
  <si>
    <t>MEJORAMIENTO DEL MODELO ESCUELA ACTIVA URBANA EN LOS ESTABLECIMIENTOS EDUCATIVOS DEL MUNICIPIO DE MANIZALES</t>
  </si>
  <si>
    <t xml:space="preserve">Mejorar la calidad y eficiencia de la educación básica y media mediante la répilica del proyecto ESCUELA ACTIVA URBANA en 11 Establecimeintos Educativos Oficiales </t>
  </si>
  <si>
    <t>Realizar y ejecutar convenios  para el FORTALECIMIENTO DEL  MODELO PEDAGÓGICO (Suscripción de convenio alianza Fundación Luker - fortalecimiento modelo pedagógico)</t>
  </si>
  <si>
    <t>Mejorar la calidad y eficiencia de la educación básica y media mediante la réplica del proyecto Escuela Activa Urbana en 11 establecimiento educativos oficiales</t>
  </si>
  <si>
    <t xml:space="preserve">Número de establecimientos educativos oficiales con proyecto de Escuela Activa Urbana </t>
  </si>
  <si>
    <t>APLICACIÓN DE LA METODOLOGIA PEQUEÑOS CIENTIFICOS EN LAS INSTITUCIONES EDUCATIVAS DEL MUNICIPIO DE MANIZALES</t>
  </si>
  <si>
    <t xml:space="preserve">Generar espacios institucionales que permitan el buen desarrollo de prácticas de aprendizaje de las ciencias, centrada en el estudiante, desarrollando pensamiento reflexivo, analitico y critico que lo aproximen al conocimiento cientifico desde su contexto. </t>
  </si>
  <si>
    <t xml:space="preserve">Transportar estudiantes al centro de investigación de  alto nivel tecnológico (Tecnoacademia)  </t>
  </si>
  <si>
    <t xml:space="preserve">Mantener la metodología de pequeños científicos en  18 establecimientos educativos desde su contexto </t>
  </si>
  <si>
    <t xml:space="preserve">Número de establecimiento educativos oficiales con metodología pequeños científicos </t>
  </si>
  <si>
    <t xml:space="preserve">FORTALECIMIENTO DEL COMPORTAMIENTO LECTOR DE LAS INSTITUCIONES EDUCATIVAS OFICIALES DEL MUNICIPIO DE MANIZALES </t>
  </si>
  <si>
    <t>Fomentar el desarrollo de las competencias en lectura y escritura, mediante el mejoramiento del comportamiento lector, la comprensión lectora y la producción textual, en los estudiantes de educación preescolar, básica y media de las instituciones educativas oficiales del Municipio de Manizales; a través del fortalecimiento de la escuela como espacio fundamental para la formación de lectores y escritores.</t>
  </si>
  <si>
    <t xml:space="preserve">Realiar talleres de formación dirigidos a los docentes mediadores, Promover encuentros, conversatorios, seminarios que permitan intercambiar experiencias y aprender de otros, Orientar, asesorar y acompañar a los docentes mediadores de lectura y escritura en los establecimientos educativos.), Acompañamiento in situ y seguimiento.
Fondo para la producción editorial, formación </t>
  </si>
  <si>
    <t xml:space="preserve">Fortalecer competencias comunicativa, lectoras, escritoras en los 35 establecimientos educativos con talleres literarios y dotación de bibliotecas escolares    </t>
  </si>
  <si>
    <t>Número de establecimientos educativos fortalecidos en competencias comunicativas</t>
  </si>
  <si>
    <t>Dotar Bibliotecas, Compra de material bibliográfico, equipos y mobiliario para los establecimientos educativos</t>
  </si>
  <si>
    <t>DESARROLLO DE COMPETENCIAS CIUDADANAS EN LOS ESTABLECIMIENTOS EDUCATIVOS OFICIALES DEL MUNICIPIO DE MANIZALES</t>
  </si>
  <si>
    <t>Desarrollar competencias ciudadanas en la comunidad Educativa de las Instituciones Educativas del municipio de Manizales</t>
  </si>
  <si>
    <t>Ejecutar programa de Competencias ciudadanas, manual de convivencia, escuelas familiares</t>
  </si>
  <si>
    <t xml:space="preserve">Adquirir Material didáctico, plegables, folletos, cartillas, afiches, material audiovisual, entre otros </t>
  </si>
  <si>
    <t xml:space="preserve">Convenio </t>
  </si>
  <si>
    <t>SERVICIO DE FORMACION, CUALIFICACION  Y BIENESTAR SOCIAL A LOS DOCENTES Y PERSONAL ADMINISTRATIVO DE LAS INTITUCIONES EDUCATIVAS OFICIALES DEL MUNICIPIO DE MANIZALES</t>
  </si>
  <si>
    <t>Posibilitar  la  formación y desarrollo profesional docente que garantice:
• Los saberes disciplinares, pedagógicos, investigativos, tecnológicos, científicos, de gestión escolar y en segundo idioma para asegurar la calidad educativa en el municipio de Manizales.
• Espacios de reflexión donde se genere la posibilidad de intercambio de experiencias (Formador de Formadores)
• La Cualificación del saber disciplinar.
Desde el punto de vista del Bienestar Laboral:
• Propiciar condiciones para el mejoramiento de la calidad de vida de los funcionarios y sus familias, generando espacios de conocimiento, esparcimiento e integración familiar.
• Propender, para los trabajadores educativos del municipio de Manizales, por generar un clima organizacional que manifieste en sus servidores, motivación y calidez humana en la prestación de los servicios adscritos a la planta de cargos de la Entidad, y se refleje en el cumplimiento de la Misión Institucional, aumentando los niveles de satisfacción en la prestación de los servicios a la comunidad.</t>
  </si>
  <si>
    <t>Dar Capacitación y bienestar</t>
  </si>
  <si>
    <t xml:space="preserve">Atender el 75 % del personal educativo directivo, docente y administrativo que accede a programas de formación  </t>
  </si>
  <si>
    <t xml:space="preserve">Porcentaje del personal educativo directivo. docente y administrativo que accede a programas de formación </t>
  </si>
  <si>
    <t xml:space="preserve">Atender el 75 % del personal educativo directivo, docente y administrativo que accede a programas de bienestar </t>
  </si>
  <si>
    <t>Porcentaje del personal educativo directivo. docente y administrativo que accede a programas de bienestar</t>
  </si>
  <si>
    <t>IMPLEMENTACION DE UN PROGRAMA QUE FOMENTE EL ACCESO A LA EDUCACION SUPERIOR EN EL MUNICIPIO DE MANIZALES</t>
  </si>
  <si>
    <t xml:space="preserve">LOGRAR UN INCREMENTO DEL 1% CADA AÑO DEL NÚMERO DE ESTUDIANTES QUE INGRESEN A LA EDUCACIÓN SUPERIOR, COMO CONSECUENCIA DE LA APROPIACIÓN DE LAS COMPETENCIAS Y POR ENDE MEJORES RESULTADOS EN LAS PRUEBAS EXTERNAS.  </t>
  </si>
  <si>
    <t>Dar apoyo a la gestión con actividades de Capacitación, Simulacros y logística</t>
  </si>
  <si>
    <t xml:space="preserve">Aplicar las pruebas saber al 100% de los establecimientos educativos </t>
  </si>
  <si>
    <t>Porcentaje de establecimientos educativos en los que se aplica la prueba Saber</t>
  </si>
  <si>
    <t>Aplicar las pruebas Pisa en el 2015 a estudiantes de 15 años de las instituciones educativas de Manizales.</t>
  </si>
  <si>
    <t>Apoyar a  estudiantes de instituciones educativas para el ingreso a la educación superior</t>
  </si>
  <si>
    <t>APLICACIÓN DEL MODELO DE INSTITUCIONES EDUCATIVAS CCON PROFUNDIZACION EN INGLES EN 20 I.E OFICIALES DE LA CIUDAD DE MANIZALES</t>
  </si>
  <si>
    <t>FOMENTAR EL BILINGÜISMO COMO ESTRATEGIA PARA LA COMPETITIVIDAD EN LOS ESTUDIANTES DE 20 INSTITUCIONES EDUCATIVAS OFICIALES DE LA CIUDAD DE MANIZALES</t>
  </si>
  <si>
    <t>Articular Media con Mesa de Bilinguismo</t>
  </si>
  <si>
    <t xml:space="preserve"> Ejecución del 100% del componente de segunda lengua definido en el Plan Estratégico de Educación</t>
  </si>
  <si>
    <t>Porcentaje de avance en la ejecución del componente de segunda lengua</t>
  </si>
  <si>
    <t>Articular Media con Universidades</t>
  </si>
  <si>
    <t xml:space="preserve">Sacar 2da cohorte Licenciatura en Ed. Basica con Enfasis en Inglés. - Universidades </t>
  </si>
  <si>
    <t>AMPLIACIONDEL PROCESO DE ARTICULACION DE LA MEDIA EN LAS INSTITUCIONES EDUCATIVAS OFICIALES DEL MUNICIPIO DE MANIZALES</t>
  </si>
  <si>
    <t>Articular la Educación Media, Convenio con ICETEX</t>
  </si>
  <si>
    <t xml:space="preserve"> Implementar las competencias laborales como política educativa en 30 Instituciones educativas oficiales del municipio de Manizales</t>
  </si>
  <si>
    <t>Número de instituciones educativas oficiales con competencias laborales implementadas</t>
  </si>
  <si>
    <t>MANTENIMIENTO MANIZALES CIUDAD VIRTUAL MUNICIPIO DE MANIZALES</t>
  </si>
  <si>
    <t>contar con el equipamiento y adecuacion de las salas de tecnologia informática de las  instituciones educativas</t>
  </si>
  <si>
    <t xml:space="preserve">Adquirir infraestructura informatica (computadores  y/o tabletas y perifericos) para las I.E. </t>
  </si>
  <si>
    <t>Brindar conectividad de Internet al 100% de las sedes oficiales. por año</t>
  </si>
  <si>
    <t xml:space="preserve">Porcentaje de sedes oficiales con conectividad de Internet </t>
  </si>
  <si>
    <t xml:space="preserve">Realizar mantenimiento preventivo y correctivo de PC's y salas  </t>
  </si>
  <si>
    <t xml:space="preserve">Realizar el contrato de alquiler de licencias para las PC’s de las instituciones educativas oficiales de Manizales, </t>
  </si>
  <si>
    <t>Brindar el servicio de conectividad a internet y el mejoramiento de las redes de datos, para las 129 sedes oficiales</t>
  </si>
  <si>
    <t>MANTENIMIENTO ACCESO Y PERMANENCIA DE LOS ESTUDIANTES DEL MUNICIPIO</t>
  </si>
  <si>
    <t>Estimular la permanencia de los estudiantes que ingresan al sistema educativo  en las diferentes instituciones del municipio de Manizales.</t>
  </si>
  <si>
    <t>Atender  la poblacion escolar  matriculada en  en 3 IE del sector urbano que  por necesidades de desplazamiento  requieren transporte  por encontrarse en condiciones de vulnerabiliad</t>
  </si>
  <si>
    <t xml:space="preserve">Atender el 100% de la población escolar entre 5 y 16 años  que solicitan el acceso al sistema educativo del sector oficial </t>
  </si>
  <si>
    <t xml:space="preserve">Porcentaje de niños que solicitan matrícula al sistema educativo oficial. de transición al grado 11. atendidos </t>
  </si>
  <si>
    <t xml:space="preserve">SOSTENIMIENTO DEL PAGO DE SERVICIOS PUBLICOS, MONITOREO Y ASEGURAMIENTO EN LOS ESTABLECIMIENTOS EDUCATIVOS OFICIALES </t>
  </si>
  <si>
    <t>GARANTIZAR EL PAGO OPORTUNO DE LOS SERVICIOS PUBLICOS BASICOS, ASEGURAMIENTO Y MONITOREO DE LAS PLANTAS FISICAS DE LAS INSTITUCIONES EDUCATIVAS</t>
  </si>
  <si>
    <t>Pago de servicios publicos</t>
  </si>
  <si>
    <t xml:space="preserve"> PRESTACION DEL SERVICIO EDUCATIVO EN EL MUNICIPIO DE MANIZALES </t>
  </si>
  <si>
    <t>Garantizar la Prestación del Servicio Educativo con calidad y eficiencia.</t>
  </si>
  <si>
    <t>Vincular personal: Tesoreros, auxiliares admitivos, docentes, servicios generales, guardas, entre otros</t>
  </si>
  <si>
    <t>Pagar aseo y cafeteria</t>
  </si>
  <si>
    <t>Pagar vigilancia</t>
  </si>
  <si>
    <t>Pagar sueldos, sobresueldos, bonificaciones, horas extras, primas, seguridad social (prestaciones) y parafiscales, sentencias - arrendamientos</t>
  </si>
  <si>
    <t>EDUCACION INCLUSIVA PARA LA ATENCION A POBLACIONES DIVERSAS EN EL MUNICIPIO DE MANIZALES</t>
  </si>
  <si>
    <t>Crear capacidad en las Instituciones Educativas Oficiales, para que brinden una educacion con calidad para todos, con todos y para cada uno de los estudiantes, mediante la eliminacion de barreras y la implementacion de didacticas flexibles para la inclusion educativa de la diversidad de poblacion escolar.</t>
  </si>
  <si>
    <t>Contratar la atención educativa por ciclos para la población víctima de la violencia.  Población desvinculada del coflicto armado y esplazada-20 cupos durante 6 meses. Atención a 70 estudiantes con discapacidad durante 4 meses.(Confamiliarias y Ceder).</t>
  </si>
  <si>
    <t xml:space="preserve">Atender al 100% de las solicitudes de ingreso al sistema educativo de la población vulnerable (desplazado, reinsertados, desmovilizados, hijos de héroes de guerra) </t>
  </si>
  <si>
    <t>Contratar la atención educativa especializada integral para la población con discapacidad y multidiscapacidad severas de los estratos uno, dos u tres de la ciudad de Manizales.-Segundo semestre.</t>
  </si>
  <si>
    <t>Implementar culturas, políticas y prácticas inclusivas en todos los establecimientos educativos</t>
  </si>
  <si>
    <t xml:space="preserve">Número de establecimientos educativos que implementan culturas. políticas y prácticas inclusivas </t>
  </si>
  <si>
    <t>Realizar programa de Gratuidad</t>
  </si>
  <si>
    <t>Atender al 100% de la poblacion escolar entre 5 y 16 años que solicitan el acceso al sistema educaativo del sector oficial</t>
  </si>
  <si>
    <t>NUTRICION Y SEGURIDAD ALIMENTARIA PARA EL MUNICIPIO DE  MANIZALES</t>
  </si>
  <si>
    <t>Mejorar y/o mantener el estado nutricional de la población 8.500 escolares beneficiaria del área urbana y rural, 280 madres gestantes y 350 menores de3 años con desnutrición</t>
  </si>
  <si>
    <t>Brindar el servicio de restaurante escolar a niños escolarizados</t>
  </si>
  <si>
    <t xml:space="preserve">Beneficiar con el servicio de restaurante escolar a 12.106 niños escolarizados por año </t>
  </si>
  <si>
    <t xml:space="preserve">Número de niños escolarizados beneficiados con el servicio de restaurante </t>
  </si>
  <si>
    <t>SERVICIO DE TRANSPORTE ESCOLAR EN LA ZONA RURAL DEL MUNICIPIO DE MANIZALES</t>
  </si>
  <si>
    <t>Favorecer el acceso al sistema educativo de estudiantes del sector rural que requieren el servicio de transporte</t>
  </si>
  <si>
    <t>Hacer transferencia y seguimiento de recursos transferidos a fondo de servicios educativos para atención de transporte rural.
Seguimiento a los recursos transferidos x gratuidad educativa</t>
  </si>
  <si>
    <t>Beneficiar por año a 2.450  estudiantes del área rural con transporte</t>
  </si>
  <si>
    <t xml:space="preserve">Número de estudiantes del área rural  beneficiados con transporte </t>
  </si>
  <si>
    <t>DOTACION  DE MOBILIARIO, MATERIALES Y EQUIPOS EDUCATIVOS PARA LOS ESTABLECIMIENTOS EDUCATIVOS OFICIALES DEL MUNICIPIO DE MANIZALES</t>
  </si>
  <si>
    <t>DOTAR A LOS ESTABLECIMIENTOS EDUCATIVOS OFICIALES DEL  MUNICIPIO DE MANIZALES DE MOBILIARIO, DOTACION PEDAGOGICA, MENAJE DE COCINA Y ELEMENTOS DE SEGURIDAD PARA EL NORMAL DESARROLLO DE LAS ACTIVIDADES CURRICULARES EDUCATIVAS.</t>
  </si>
  <si>
    <t>Dotar las I.E. en alguna de sus sedes con menaje de cocina para los restaurantes escolares. (Neveras, Estufas Industriales, Ollas a presión, Ollas grandes y Canecas con tapa), sillas universitarias con mesas trapezoidales y kit básico de seguridad.</t>
  </si>
  <si>
    <t xml:space="preserve"> Dotar de mobiliario y menaje de cocina al 50% de las instituciones educativas</t>
  </si>
  <si>
    <t xml:space="preserve">Número de instituciones educativas intervenidas con dotación de mobiliario y menaje de cocina </t>
  </si>
  <si>
    <t>CONSTRUCCION DE POLITICAS PUBLICAS EN EL MUNICIPIO DE MANIZALES</t>
  </si>
  <si>
    <t>Realizar programa Colegio Amigo Hermano Gemelo: CAHG -   Estrategia de la Primera Gestora social en alianza con SEM</t>
  </si>
  <si>
    <t>Un plan estratégico participativo de educación para el municipio</t>
  </si>
  <si>
    <t>Plan estratégico participativo de educación para el municipio</t>
  </si>
  <si>
    <t>MEJORAMIENTO DE LOS PROCESOS ORGANIZACIONALES Y TECONOLOGICOS DE LA SEM</t>
  </si>
  <si>
    <t>Consolidar los procesos de reorganización y fortalecimiento de los sistemas de gestión de la Secretaría de educación para lograr un desempeño sectorial en todos los niveles</t>
  </si>
  <si>
    <t>Apoyar viajes de asistencia y capacitación para personal administrativo, asignados a este proyecto</t>
  </si>
  <si>
    <t xml:space="preserve">2) Utilización del 100% de los sistemas de información suministrados por el Ministerio de Educación Nacional </t>
  </si>
  <si>
    <t xml:space="preserve">Porcentaje de sistemas de información en funcionamiento </t>
  </si>
  <si>
    <t xml:space="preserve"> Bienestar de Personal para personal administrativo del Modernizacion de la SEM asignados a este proyecto.</t>
  </si>
  <si>
    <t>Realizar contratación de personal.</t>
  </si>
  <si>
    <t xml:space="preserve">3) Mantener el 90% de satisfacción de usuarios que requieren el servicio de la Secretaria de Educación Municipal </t>
  </si>
  <si>
    <t xml:space="preserve">Satisfacción de los usuarios que requieren servicios </t>
  </si>
  <si>
    <t>Dotar y reponer equipos de computo, adecuación puestos de trabajo secretaría personal modernización</t>
  </si>
  <si>
    <t>IMPLEMENTACION DE PROYECTOS AMBIENTALES ESCOLARES (PRAES) EN LOS ESTABLECIMIENTOS EDUCATIVOS OFICIALES DEL MUNICIPIO DE MANIZALES</t>
  </si>
  <si>
    <t>Fortalecer la formación de la comunidad educativa de las Instituciones Educativas para la  ejecución de los Proyectos Ambientales Escolares PRAE, teniendo en cuenta los diferentes mecanismos y estrategias para incluir la dimension ambiental en la vida institucional.</t>
  </si>
  <si>
    <t>Capacitar en proyectos ambientales</t>
  </si>
  <si>
    <t>Una (1) estrategia de educación pública diseñada en gestión del riesgo implementada, que integre página WEB, boletines y redes sociales</t>
  </si>
  <si>
    <t>Estrategias de educación pública en gestión del riesgo diseñada e implementada</t>
  </si>
  <si>
    <t>CAPACITACION A DIGNATARIOS Y EDILES DE MANIZALES</t>
  </si>
  <si>
    <t>Promover la participacion de la comundad y lel adecuado funcionamiento de las organizaciones de base</t>
  </si>
  <si>
    <t xml:space="preserve">Prestacion de servicios en desarrollo del proyecto </t>
  </si>
  <si>
    <t>Lograr 35% de dignatarios capacitados (población 2.300)</t>
  </si>
  <si>
    <t>Porcentaje de dignatarios capacitados</t>
  </si>
  <si>
    <t>Procesos de formacion con JAC y JAL</t>
  </si>
  <si>
    <t>Celebracion de fechas especiales, dia de la accion comunal y navidad comunitaria</t>
  </si>
  <si>
    <t>Asesoría y acompañamiento al 100% de las JAC</t>
  </si>
  <si>
    <t>Porcentaje de JAC con asesoria y acompañamiento</t>
  </si>
  <si>
    <t>Apoyo para la participacion en eventos locales, regionlaes y nacionales a JAL y JAC</t>
  </si>
  <si>
    <t>Seguridad Social ediles</t>
  </si>
  <si>
    <t>APOYO A INICIATIVAS COMUNITARIAS EN ELMUNICIPIO DE MANIZALES</t>
  </si>
  <si>
    <t>Apoyar las iniciatuvas de los ediles comuneros a traves de proyectos que permiten mejorar condiciones de vida</t>
  </si>
  <si>
    <t xml:space="preserve">Procesos de Formacion </t>
  </si>
  <si>
    <t>100% en  la ejecución de la partida global de las JAL (de 756 millones)</t>
  </si>
  <si>
    <t xml:space="preserve">Porcentaje de ejecucion de la partida global de las JAL </t>
  </si>
  <si>
    <t>Adquisicion de elementos de uso comunitario</t>
  </si>
  <si>
    <t>Mantenimiento y adecuacion de sedes sociales</t>
  </si>
  <si>
    <t>FORTALECIMIENTO DE PROGRAMAS EN LOS CENTROS INTEGRALES DE SERVICIOS COMUNITARIOS</t>
  </si>
  <si>
    <t>Desarrollar programas y proyectos que permitan la participacion de la comunidad en los ciscos</t>
  </si>
  <si>
    <t>Prestacion de servicios a traves de la coordinacion de los Ciscos San Jorge, El Carmen, Betania y Oficina de la Comunidad</t>
  </si>
  <si>
    <t>Incrementar en un 10% el número de ingresos (accesos)  por año, para un total de  810.784 ingresos en el cuatrienio</t>
  </si>
  <si>
    <t>Numero de ingresos a ciscos</t>
  </si>
  <si>
    <t>FORMACION DE ARTESANOS Y UNIDADES EMPRESARIALES DEL MUNICIPIO DE MANIZALES</t>
  </si>
  <si>
    <t>Promover la formacion integral de los artesanos y undades empresariales a fin de cualificar sus productos y mejorar la comercializacion de los mismos</t>
  </si>
  <si>
    <t xml:space="preserve">Procesos de formacion en desarrollo humano, desarrollo empresarial   y  estrategias de comercializacion de productos </t>
  </si>
  <si>
    <t>Beneficiar a 250 artesanos, por año</t>
  </si>
  <si>
    <t>Numero de artesanos beneficiados</t>
  </si>
  <si>
    <t>Beneficiar a 70 unidades empresariales, por año</t>
  </si>
  <si>
    <t>Numero de unidades empresariales beneficiadas</t>
  </si>
  <si>
    <t>Cualificar a 7 unidades empresariales, por año</t>
  </si>
  <si>
    <t>Numero de unidades empresariales cualificadas</t>
  </si>
  <si>
    <t>IMPLEMENTACION DE PROCESOS SOCIALES CON Y PARA LA FAMILIA</t>
  </si>
  <si>
    <t>Cosntruir la politica de familia en el Municipio de Manizales</t>
  </si>
  <si>
    <t>Construccion de los lineamientos de la politica de familia</t>
  </si>
  <si>
    <t>Construccion de la politica publica</t>
  </si>
  <si>
    <t>Politica publica de familia construida</t>
  </si>
  <si>
    <t>FORMACION EN ASPECTOS LUDICORECREATIVOS PARA ADULTOS MAYORES</t>
  </si>
  <si>
    <t>Desarrollar actividades ocupacionales con los adultos mayores a fin de retardar su instuitucionalizacion</t>
  </si>
  <si>
    <t xml:space="preserve">Apoyo para la orientación y el fortalecimiento  de las habilidades sociales y ocupación del tiempo de las personas mayores, vinculadas al programa Centro Día  </t>
  </si>
  <si>
    <t>Vincular 5.654 adultos mayores por año a procesos sociales</t>
  </si>
  <si>
    <t>Numero de adultos mayores vinculados a procesos sociales</t>
  </si>
  <si>
    <t>ATENCION INTEGRAL A PERSONAS MAYORES DEL MUNICIPIO DE MANIZALES</t>
  </si>
  <si>
    <t>Brindar atencion integral en vivienda, vestido, alimentacion, recreacion y servicio funerario a adultos mayores</t>
  </si>
  <si>
    <t>Atencion integral en vivienda, alimentacion, salud, servicios funerarios</t>
  </si>
  <si>
    <t>Atender integralmente a 280 adultos mayores por año</t>
  </si>
  <si>
    <t>Numero de adultos mayores institucionalizados</t>
  </si>
  <si>
    <t>IMPLEMENTACION DEL PROGRAMA CENTROS VIDA PARA LAS PERSONAS MAYORES DEL MUNICIPIO DE MANIZALES</t>
  </si>
  <si>
    <t>Brindar atencion diurna a adultos mayores de la ciudad</t>
  </si>
  <si>
    <t>Apoyo para la implementación de los programas de atención diurna  de los adultos mayores</t>
  </si>
  <si>
    <t>IMPLEMENTACION DE TELECENTROS COMUNITARIOS EN EL MUNICIPIO DE MANIZALES</t>
  </si>
  <si>
    <t xml:space="preserve">Desarrollar e impulsar el uso de las tecnologías de la información y la comunicación </t>
  </si>
  <si>
    <t>Administracion de los telecentros y los punto vive digital</t>
  </si>
  <si>
    <t>39 Tecnocentros en funcionamiento</t>
  </si>
  <si>
    <t>Numero de telecentros en funcionamiento</t>
  </si>
  <si>
    <t>Garantizar 150.000 ingresos por año a los Tecnocentros</t>
  </si>
  <si>
    <t>Numero de ingresos a telecentros</t>
  </si>
  <si>
    <t>IMPLEMENTACION DE PROCESOS SOCIALES CON ACCESO PREFERENTE PARA LA SUPERACION DE LA POBREZA EXTREMA</t>
  </si>
  <si>
    <t>Mejorar las condiciones de vida de las familias en situación de pobreza extrema y en condición de desplazamiento</t>
  </si>
  <si>
    <t xml:space="preserve">Asistencia tecnica para el desarrollo de los programas a traves de la vinculacion de cargos temporales </t>
  </si>
  <si>
    <t>Brindar acompañamiento familiar a 5.907 familias, por año en el programa Red Unidos</t>
  </si>
  <si>
    <t>Numero de familias de Red Unidos con acompañamiento familiar</t>
  </si>
  <si>
    <t>Aumentar a 48.000 el numero de servicios para personas de Red Unidos</t>
  </si>
  <si>
    <t>Numero de servicios prestados a familias de la Red</t>
  </si>
  <si>
    <t>Procesos de formacion</t>
  </si>
  <si>
    <t>Capacitar a 860 personas por año,  en artes y oficios</t>
  </si>
  <si>
    <t>Numero de personas capacitadas en artes y oficios</t>
  </si>
  <si>
    <t>Acompañamiento psicosocial y  Encuentros con madres lideres, veedoras y familias en accion</t>
  </si>
  <si>
    <t>Atender el 100% de las familias inscritas en el programas de Familias en acción</t>
  </si>
  <si>
    <t xml:space="preserve">Porcentaje de familias atendidas </t>
  </si>
  <si>
    <t>SERVICIO INHUMACION DE CADAVERES</t>
  </si>
  <si>
    <t>Auxilio funerario para poblacion vulnerable</t>
  </si>
  <si>
    <t xml:space="preserve">AMPLIACION Y MANTENIMIENTO DE SEDES SOCIALES COMUNITARIAS </t>
  </si>
  <si>
    <t>Brindar espacios adecuados que permitan la generación de servicios que contribuyan al desarrollo social y comunitario</t>
  </si>
  <si>
    <t>Adquisicion de diversos elementos para el desarrollo de los programas</t>
  </si>
  <si>
    <t>Mantener y adecuar 4 sedes por año</t>
  </si>
  <si>
    <t>Nro de sedes con mantenimiento y dotadas</t>
  </si>
  <si>
    <t>Vigilancia y servicios publicos de los ciscos</t>
  </si>
  <si>
    <t>CONSTRUCCION DE LA TERCERA ETAPA DEL CENTRO COMUNITARIO BATUTA CALDAS</t>
  </si>
  <si>
    <t>Terminar las instalaciones para brindar una educacion con ambientes idoneos y aumentar la cobertura en educación musical.</t>
  </si>
  <si>
    <t>Construcción tercera etapa</t>
  </si>
  <si>
    <t>MANTENIMIENTO, SOSTENIMIENTO, REPOSICION DE MAQUINARIA Y EQUIPOS DEL CUERPO OFICIAL DE BOMBEROS.</t>
  </si>
  <si>
    <t>Prevenir y atender los incendios, los rescate en sus modalidades, las emergencias con materiales peligrosos y las demas emergencias y desastres que se presenten en el Municipio de Manizales, de forma tecnica,  agil y oportuna</t>
  </si>
  <si>
    <t xml:space="preserve">SUMINISTRO DE COMBUSTIBLE </t>
  </si>
  <si>
    <t>Atender el 100% de emergencias reportadas a los organismos de socorro</t>
  </si>
  <si>
    <t>Porcentaje de atención de emergencias</t>
  </si>
  <si>
    <t xml:space="preserve">MANTENIMIENTO MECANICO DE VEHÍCULOS (VEHICULOS DIESEL Y GASOLINA) </t>
  </si>
  <si>
    <t xml:space="preserve">MANTENIMIENTO MECANICO Y ELECTRICO DE VEHÍCULOS (VEHICULOS DIESEL Y GASOLINA) </t>
  </si>
  <si>
    <t xml:space="preserve">MANTENIMIENTO DE VEHÍCULOS (ACEITES, LUBRICANTES, ALINEACION, BALANCEO, LAVADA Y ENGRASE) </t>
  </si>
  <si>
    <t>MANTENIMIENTO DE EQUIPO ESPECIALIZADO</t>
  </si>
  <si>
    <t>MANTENIMIENTO ESTACIONES DE BOMBEROS (FERRETERIA Y PLOMERÍA)</t>
  </si>
  <si>
    <t>MANTENIMIENTO ESTACIONES DE BOMBEROS (ILUMINACION)</t>
  </si>
  <si>
    <t>SEGUROS</t>
  </si>
  <si>
    <t>ADQUIRIR SOAT DE VEHICULOS</t>
  </si>
  <si>
    <t>REVISION TECNICOMECANICA DE VEHICULOS</t>
  </si>
  <si>
    <t>ASEO Y CAFETERIA</t>
  </si>
  <si>
    <t>ADQUISICIÓN DE EQUIPO ESPECIALIZADO DE RESCATE E INCENDIOS</t>
  </si>
  <si>
    <t>ADECUACION SALA DE CRISIS (CIELO RASO - LAMPARAS - PINTURA - SISTEMA ELECTRICO)</t>
  </si>
  <si>
    <t>ADECUACION GIMNASIO EN ESTACIONES DE BOMBEROS</t>
  </si>
  <si>
    <t xml:space="preserve">ADECUACION, DOTACION E INSTALACION DE AIRE ACONDICIONADO PARA LAS SALAS DE CRISIS E INSTRUCCIÓN DEL CUERPO OFICIAL DE BOMBEROS.  </t>
  </si>
  <si>
    <t>AMPLIACION, OPERACIÓN Y MANTENIMIENTO DE LA RED DE ESTACIONES METEOROLÓGICAS PARA EVALUAR LA AMENAZA HIDRICA EN EL MUNICIPIO DE MANIZALES.</t>
  </si>
  <si>
    <t>Definir alertas tempranas en diferentes sectores de la ciudad.</t>
  </si>
  <si>
    <t xml:space="preserve">OPERACIÓN LA RED GARANTIZANDO SU FUNCIONAMIENTO CONTINUO Y EL PROCESAMIENTO BÁSICO DE LA INFORMACIÓN.  </t>
  </si>
  <si>
    <t>Un (1) sistema de monitoreo de amenazas y alerta ante amenazas operando</t>
  </si>
  <si>
    <t>Sistemas de monitoreo de amenazas y alerta ante amenazas en operación</t>
  </si>
  <si>
    <t>ATENCION A LAS NECESIDADES BÁSICAS POBLACIÓN AFECTADA POR DESASTRE</t>
  </si>
  <si>
    <t>Mitigación del impacto psicosocial en las familias afectadas por desastres.</t>
  </si>
  <si>
    <t xml:space="preserve">ALOJAMIENTO TEMPORAL.  </t>
  </si>
  <si>
    <t>Atender de manera temporal el 100% de las familias afectadas por desastres</t>
  </si>
  <si>
    <t>Porcentaje de familias atendidas temporalmente</t>
  </si>
  <si>
    <t>ALIMENTACIÓN.  MENAJE BÁSICO (ASEO, COCINA Y HOGAR).</t>
  </si>
  <si>
    <t xml:space="preserve">CAPACITACION EN PREVENCIÓN Y ATENCIÓN DE DESASTRES </t>
  </si>
  <si>
    <t>Preparar a la comunidad en la cultura de la prevención y organización para hacerle frente a un eventual desastres o emergencia de origen natural y/o antrópico.</t>
  </si>
  <si>
    <t>EJECUTAR Y SOCIALIZAR EL PLAN MUNICIPAL DE GESTION DEL RIESGO Y DESASTRES</t>
  </si>
  <si>
    <t>1 proceso, por año, de formación y capacitación del personal vinculado a los organismos de respuesta para la atención de desastres</t>
  </si>
  <si>
    <t>Procesos de formación y capacitación del personal vinculado a los organismos de respuesta para la atención de desastres</t>
  </si>
  <si>
    <t>REALIZAR LA SEMANA DE LA GESTION DEL RIESGO</t>
  </si>
  <si>
    <t xml:space="preserve">DISEÑO Y FORMULACIÓN PLANES DE EMERGENCIA Y CONTINGENCIA </t>
  </si>
  <si>
    <t>Atender oportuna, eficaz y eficientemente a la población afectada por la ocurrencia de eventos de orígen natural y/o antrópico.</t>
  </si>
  <si>
    <t>REVISAR Y ACTUALIZAR EL PLAN DE EMERGENCIAS Y CONTINGENCIAS</t>
  </si>
  <si>
    <t>ATENCIÓN DE EMERGENCIAS CON ORGANISMOS DE SOCORRO</t>
  </si>
  <si>
    <t>Apoyar al Municipio de Manizales en la atencion de las emergencias que por diferentes factores naturales y/o antropicos se puedan presentar en el area urbana y rural de manizales.</t>
  </si>
  <si>
    <t>APOYO ATENCIÓN DE EMERGENCIAS CUERPO DE BOMBEROS OFICIALES</t>
  </si>
  <si>
    <t>ATENCIÓN: COMUNAS 6 Y 7.     CORREGIMIENTO 7.</t>
  </si>
  <si>
    <t>ATENCIÓN: COMUNAS 8 Y 9. CORREGIMIENTO 6.</t>
  </si>
  <si>
    <t xml:space="preserve">ATENCIÓN:             COMUNAS 3, 10 Y 11.     CORREGIMIENTOS 4 Y 5. </t>
  </si>
  <si>
    <t xml:space="preserve">ATENCIÓN:           COMUNAS 1 Y  2.  CORREGIMIENTOS: 1 Y 2. </t>
  </si>
  <si>
    <t>CONTROL FÍSICO URBANO Y NORMATIVIDAD A MOVIMIENTOS DE TIERRA Y ADECUACIONES DE TERRENOS.</t>
  </si>
  <si>
    <t>Reducir al 75% los asentamientos en condición de alto riesgo de desastres</t>
  </si>
  <si>
    <t>Asentamientos humanos clasificados en condición de alto riesgo de desastres reubicados</t>
  </si>
  <si>
    <t>CONTRATO DE SUPERNUMERARIO PROFESIONAL PARA REALIZAR ANÁLISIS TÉCNICO Y EMITIR CONCEPTO SOBRE LAS LADERAS.</t>
  </si>
  <si>
    <t xml:space="preserve">REALIZAR ANÁLISIS TÉCNICO, IDENTIFICACIÓN Y SEGUIMIENTO DE LAS VIVIENDAS UBICADAS EN ZONAS DE ALTO RIESGO Y DE LAS DEMOLICIONES </t>
  </si>
  <si>
    <t>PAGO DE SENTENCIAS.</t>
  </si>
  <si>
    <t>PROMOVER EL POSICIONAMIENTO DE LA CIUDAD DE MANIZALES EN LOS AMBITOS NACIONAL E INTERNACIONAL EN LOS MERCADOS DE INTERÉS</t>
  </si>
  <si>
    <t xml:space="preserve">1. Desarrollar estrategias de atracción de Inversión
2. Desarrollar estrategias para atracción de eventos de ciudad con el fin de atraer  foráneos.
3. Desarrollar e implementar una estrategia para contribuir con la internacionalización de las empresa de Manizales.
4-  Desarrollar estrategias de Acción exterior que promuevan la cooperación internacional técnica y financiera para contribuir al desarrollo económico de la ciudad.
</t>
  </si>
  <si>
    <t>Gestionar recursos de cooperación internacional técnica y financiera</t>
  </si>
  <si>
    <t>2.000 millones gestionados en el cuatrienio</t>
  </si>
  <si>
    <t>Recursos gestionados para el desarrollo económico y empresarial</t>
  </si>
  <si>
    <t>Ejecución del plan estrategico de promoción de inversiones. Apoyo de eventos  para la atracción de inversión, atracción de foráreos y/o desarrollo local</t>
  </si>
  <si>
    <t>Plan estratégico de promoción de inversiones en ejecución</t>
  </si>
  <si>
    <t>Porcentaje de avance en la ejecución del Plan Estratégico de promoción de inversiones</t>
  </si>
  <si>
    <t>Apoyar 10 eventos por año, para la atracción de inversión, atracción de foráreos y/o desarrollo local</t>
  </si>
  <si>
    <t>Número de eventos  apoyados  para la atracción de inversión, atracción de foráreos y/o desarrollo local</t>
  </si>
  <si>
    <t>Desarrollo de estrategias de Internacionalizacion de las empresas de la ciudad</t>
  </si>
  <si>
    <t>30  empresas por año con mercados internacionales fortalecidos</t>
  </si>
  <si>
    <t>Número de empresas con mercados internacionales fortalecidos</t>
  </si>
  <si>
    <t>% de avance promedio en la implementación del plan de fortalecimiento para la internacionalización de 30 empresas</t>
  </si>
  <si>
    <t>IMPLEMENTACIÓN DE  ESTRATEGIAS PARA EL DESARROLLO DE LA INNOVACIÓN, LA PRODUCTIVIDAD, EL EMPRENDIMIENTO Y EL DESARROLLO EMPRESARIAL EN EL TEJIDO EMPRESARIAL DE LA CIUDAD DE MANIZALES CON INCLUSIÓN DE LA POBLACIÓN EN CONDICIONES DE VULNERABILIDAD</t>
  </si>
  <si>
    <t xml:space="preserve">1. Fomentar el intercambio comercial a nivel local y nacional del tejido empresarial de Manizales como mecanismo para la apertura de nuevos mercados.
2. Desarrollar  estrategias para el fomento del emprendimiento y la formalización empresarial en la ciudad de Manizales.
3. Fortalecer  empresarialmente  a sectores productivos priorizados en busca de modernización y transformación de estructuras productivas, administrativas y comerciales. 
4. Diseño de estrategias para contribuir al fortalecimiento de la dinámica laboral de la ciudad
</t>
  </si>
  <si>
    <t>Fortalecimiento de cadenas productivas (textil, ganadera, metalmecánica y agroindustria)</t>
  </si>
  <si>
    <t>Fortalecer 200 empresas por año en el proceso de cadenas productivas</t>
  </si>
  <si>
    <t>Número de empresas fortalecidas en el proceso de cadenas productivas</t>
  </si>
  <si>
    <t>% de avance promedio en la implementación del plan de fortalecimiento de 200 empresas en el proceso de cadenas productivas.</t>
  </si>
  <si>
    <t>Participación en la Vitrina turistica de Anato</t>
  </si>
  <si>
    <t>Intervenir 4 sectores productivos por año</t>
  </si>
  <si>
    <t>Número de sectores productivos intervenidos</t>
  </si>
  <si>
    <t>Participación en COLOMBIAMODA</t>
  </si>
  <si>
    <t>Actividades de posicionamiento del sector TIC  en la ciudad de Manizales</t>
  </si>
  <si>
    <t xml:space="preserve">Desarrollo de estrategias de investigación e innovación en empresas de la ciudad </t>
  </si>
  <si>
    <t>15  empresas con planes de gestión de la innovación y/o aglomeraciones productivas por año</t>
  </si>
  <si>
    <t>Número de empresas con planes de gestión de la innovación y/o aglomeraciones productivas</t>
  </si>
  <si>
    <t>% de avance promedio en la implementación de planes de gestión de la innovación en 15 empresas y/o aglomeraciones productivas</t>
  </si>
  <si>
    <t>Desarrollo del programa Manizales 100% emprendedora. Atención a población víctima y otros grupos poblacionales especiales</t>
  </si>
  <si>
    <t>Sensibilizar 2.625 personas por año, en emprendimiento</t>
  </si>
  <si>
    <t>Número de personas sensibilizadas en emprendimiento</t>
  </si>
  <si>
    <t>Formular 70 planes de negocios  por año</t>
  </si>
  <si>
    <t>Número de planes de negocio formulados</t>
  </si>
  <si>
    <t>% de avance promedio en la formulación de 70 planes de negocios</t>
  </si>
  <si>
    <t>Dotación (compra de equipo)</t>
  </si>
  <si>
    <t>Apalancamiento de microcréditos y otorgamiento de garantías  para el fortalecimiento empresarial</t>
  </si>
  <si>
    <t>Apalancar 8.000 millones de pesos en el cuatrienio</t>
  </si>
  <si>
    <t>Recursos apalancados</t>
  </si>
  <si>
    <t>2,000,0000,000</t>
  </si>
  <si>
    <t>Alquiler de salas de conferencia equipadas para la realización de eventos de la secretaría</t>
  </si>
  <si>
    <t xml:space="preserve">Realización de ruedas de negocios  </t>
  </si>
  <si>
    <t>Realizar 12 ruedas de negocio</t>
  </si>
  <si>
    <t>Ruedas de negocios realizadas</t>
  </si>
  <si>
    <t>Desarrollo de estrategias y acciones de fortalecimiento en sectores comerciales focalizados. Plataformas manizales marketplace y ofertas manizales</t>
  </si>
  <si>
    <t>70 empresas con procesos de fortalecimiento por año</t>
  </si>
  <si>
    <t>Numero de empresas con procesos de fortalecimiento</t>
  </si>
  <si>
    <t>%  de avance promedio en la implementación del plan de fortalecimiento para 70 empresas</t>
  </si>
  <si>
    <t>Desarrollo de estrategias para la Formalización de Comerciantes</t>
  </si>
  <si>
    <t>200 Comerciantes formalizados en el municipio</t>
  </si>
  <si>
    <t>Número de comerciantes formalizados</t>
  </si>
  <si>
    <t>PROPICIAR CONDICIONES FAVORABLES PARA EL DESARROLLO Y CRECIMIENTO DE LOS SECTORES DE ALTO IMPACTO EN LA CIUDAD DE MANIZALES</t>
  </si>
  <si>
    <t xml:space="preserve">1. Promover el desarrollo y la promoción de un marco normativo y regulatorio  de los sectores de alto impacto de la ciudad de Manizales  para impulsar su crecimiento, productividad y competitividad. 
2. Definir  e implementar acciones  para el desarrollo del capital humano requerido por los sectores de alto impacto identificados.
3. Promover el fortalecimiento, la apertura de nuevos mercados, la  Innovación y la asociatividad entre los principales actores y eslabones productivos de cada sector de alto impacto definido.
4. Apalancar con recursos técnicos, financieros y de gestión la adquisición de infraestructura para el desarrollo de los sectores priorizados.
</t>
  </si>
  <si>
    <t>Desarrollo del Plan estratégico de TIC para la ciudad de manizales</t>
  </si>
  <si>
    <t>Ejecutar 2 Planes de Acción para el desarrollo de 2 sectores de alto impacto (BIOTECNOLOGÍA y TIC’s)</t>
  </si>
  <si>
    <t>Número de planes de acción ejecutados</t>
  </si>
  <si>
    <t>Diseño e implementación de estrategias para dinamizar el sector BIO en la ciudad.</t>
  </si>
  <si>
    <t>% de avance promedio de ejecución de 2 planes de acción en sectores de alto impacto</t>
  </si>
  <si>
    <t>Fortalecimiento de la Comisión Regional de Competitividad de Caldas</t>
  </si>
  <si>
    <t xml:space="preserve">  *Fortalecimiento de la cadena productiva del turismo.                    *Desarrollar e implementar una estrategia para contribuir con la internacionalización de las empresa de Manizales.  </t>
  </si>
  <si>
    <t>Fortalecer 25 empresas por año, en la cadena productiva del turismo</t>
  </si>
  <si>
    <t>Nùmero de empresas fortalecidas en la cadena productiva del turismo</t>
  </si>
  <si>
    <t>% de avance promedio en la implementación del plan de fortalecimiento de 25 empresas de la cadena productiva de turismo.</t>
  </si>
  <si>
    <t>APROPIACIÓN  DE LAS TECNOLOGÍAS DE INFORMACIÓN Y COMUNICACIÓN EN TELECENTROS COMUNITARIOS</t>
  </si>
  <si>
    <t>Fortalecer, cualificar y mejorar la cobertura de los telecentros comunitarios.</t>
  </si>
  <si>
    <t>Funcionamiento de los telecentros comunitarios.</t>
  </si>
  <si>
    <t>39 telecentros en funcionamiento</t>
  </si>
  <si>
    <t>numero de tecnocentros en funcionamiento</t>
  </si>
  <si>
    <t>2012170010033</t>
  </si>
  <si>
    <t xml:space="preserve">IMPLEMENTACION DE PROGRAMAS DE ACTIVIDAD FISICA Y RECREACION </t>
  </si>
  <si>
    <t>Implementar programas de actividad fisica y recreacion para la adecuada utilización del tiempo libre que impacten en el desarrollo y bienestar de la comunidad de Manizales.</t>
  </si>
  <si>
    <t>Realizar las ciclovias</t>
  </si>
  <si>
    <t>Aumentar a 6 los programas anuales de actividad física realizados de manera regular.</t>
  </si>
  <si>
    <t>Número de programas de actividad física realizados de manera regular</t>
  </si>
  <si>
    <t>Desarrollar los Centros comunitarios de actividad fisica (CENCAF)</t>
  </si>
  <si>
    <t>Aumentar a 5 las actividades de recreación anuales que se  realizan de manera regular.
Realizar en el año 1 programa de actividad física para el adulto mayor.</t>
  </si>
  <si>
    <t>Número de actividades de recreación realizadas de manera regular
Número de programas de actividad física dirigidos al adulto mayor</t>
  </si>
  <si>
    <t>5
1</t>
  </si>
  <si>
    <t>Impulsar el prgrama actividad fisica en el Municipio</t>
  </si>
  <si>
    <t>Apoyar las actividades recreodeportivas de carácter comunitario</t>
  </si>
  <si>
    <t>Adquirir maquinaria y equpo para el desarrollo del proyecto</t>
  </si>
  <si>
    <t>2012170010034</t>
  </si>
  <si>
    <t>APOYO A LOS PROGRAMAS DE EDUCACION FISICA</t>
  </si>
  <si>
    <t>Contribuir al fortalecimiento de la calidad de la educación, apoyando los programas orientados hacia la educación física, a través de la coordinación de los juegos del sector educativo y la intervención deportiva en las jornadas extendidas</t>
  </si>
  <si>
    <t>Realizar los Juegos del Sector Educativo</t>
  </si>
  <si>
    <t>Aumentar a 4 por año el número de proyectos implementados para incrementar la participación deportiva en instituciones educativas  (Incluye promotores deportivos – Jornada Extendida)
Aumentar a 43 el número de campeonatos anuales realizados en los juegos intercolegiados</t>
  </si>
  <si>
    <t>Número de proyectos implementados para incrementar la participación deportiva en instituciones educativas
Número de campeonatos realizados en los juegos intercolegiados</t>
  </si>
  <si>
    <t>4
43</t>
  </si>
  <si>
    <t>Realizar Jornada Extendida</t>
  </si>
  <si>
    <t>Implementar 12 deportes promovidos en básica primaria</t>
  </si>
  <si>
    <t>Número de deportes promovidos en básica primaria (promotores deportivos)</t>
  </si>
  <si>
    <t>2012170010035</t>
  </si>
  <si>
    <t>FOMENTO Y DESARROLLO DEL DEPORTE</t>
  </si>
  <si>
    <t>Fomentar  la promoción y desarrollo deportivo a través del fortalecimiento y apoyo a los procesos de iniciación, formación y especialización deportiva.</t>
  </si>
  <si>
    <t>Apoyar y promocionar eventos especiales</t>
  </si>
  <si>
    <t>Aumentar a treinta (30) el número de eventos deportivos organizados y/o patrocinados, anualmente.</t>
  </si>
  <si>
    <t>Número de eventos deportivos organizados y/o patrocinados</t>
  </si>
  <si>
    <t>Apoyar las escuelas de formación deportiva</t>
  </si>
  <si>
    <t>Aumentar a 1.400 el número de niños y niñas vinculados a escuelas deportivas</t>
  </si>
  <si>
    <t>Número de niños y niñas  vinculados a escuelas deportivas</t>
  </si>
  <si>
    <t>Apoyar al deporte asociado</t>
  </si>
  <si>
    <t>Patrocinar 75 organizaciones deportivas en el desarrollo de sus actividades
Aumentar a 4 por año los eventos y/o actividades dirigidas a la población en situación de discapacidad.</t>
  </si>
  <si>
    <t>Número de organizaciones deportivas apoyadas
Número de eventos y/o actividades dirigidas a personas en situación de discapacidad</t>
  </si>
  <si>
    <t>75
4</t>
  </si>
  <si>
    <t>Adquirir de maquinaria y equipo para el desarrollo del proyecto</t>
  </si>
  <si>
    <t>ADMINISTRACION Y MANTENIMIENTO DE ESCENARIOS DEPORTIVOS</t>
  </si>
  <si>
    <t>2012170010036</t>
  </si>
  <si>
    <t>Establecer un nuevo modelo administrativo en los escenarios de la ciudad de Manizales, que garanticen un mayor uso y que el mismo sea de manera adecuada.</t>
  </si>
  <si>
    <t>Administrar y hacer mantenimiento a los escenarios deportivos</t>
  </si>
  <si>
    <t xml:space="preserve">Recuperar y Mantener en buen estado y en funcionamiento el 100% de los escenarios deportivos </t>
  </si>
  <si>
    <t>Porcentaje de escenarios deportivos recuperados</t>
  </si>
  <si>
    <t>Pagar servicios públicos</t>
  </si>
  <si>
    <t>ASEGURAMIENTO DE LA POBLACION POBRE Y VULNERABLE AL SISTEMA GENERAL DE SEGURIDAD SOCIAL EN SALUD</t>
  </si>
  <si>
    <t>Garantizar la  accesibilidad al Sistema General de Seguridad Social en Salud a la población pobre y vulnerable afiliada a traves de las Empresas Promotoras de Salud del Régimen Subsidiado, cuando tengan activa su afiliación y para la población sin afiliación al sistema a traves de la contratación de  servicios de salud con subsidios de la oferta.</t>
  </si>
  <si>
    <t>PRESTACIÓN DE SERVICIOS EN DESARROLLO DEL PROYECTO</t>
  </si>
  <si>
    <t>Mantener coberturas del aseguramiento para la poblaciónn pobre y vulnerable identificada mediante SISBEN y listado censal por encima del 93%</t>
  </si>
  <si>
    <t>Cobertura de Afiliación al Régimen Subsidiado</t>
  </si>
  <si>
    <t>PRESTACIÓN DE SERVICIOS EN DESARROLLO DEL PROYECTO SALUD- ESES</t>
  </si>
  <si>
    <t>Mantener activo el modelo de auditoría a la prestación de servicios  en el 100% de las obligaciones del aseguramiento</t>
  </si>
  <si>
    <t>Existencia de un programa de auditoría a la prestación del servicio en los asegurados</t>
  </si>
  <si>
    <t>PRESTACIÓN DE SERVICIOS EN DESARROLLO DEL PROYECTO SALUD- PERSONA NATURAL-PRESTACIÓN DE SERVICIOS EN DESARROLLO DEL PROYECTO SALUD- PERSONA JURÍDICA</t>
  </si>
  <si>
    <t>DESARROLLO DEL PLAN DE INTERVENCIONES COLECTIVAS DE MANIZALES</t>
  </si>
  <si>
    <t>Desarrollar la estrategia de atención primaria en salud, APS, en comunas priorizadas y el área rural del Municipio de Manizales</t>
  </si>
  <si>
    <t>33.000 familias del área urbana de mayor vulnerabilidad, monitoreadas e intervenidas con la estrategia de Atención Primaria en Salud (APS)</t>
  </si>
  <si>
    <t>Número de familias cubiertas con la estrategia de APS en la zona urbana</t>
  </si>
  <si>
    <t xml:space="preserve"> IMPLEMENTACION DE LA ESTRATEGIA DE ATENCION PRIMARIA EN SALUD EN EL MUNICIPIO DE MANIZALES</t>
  </si>
  <si>
    <t>GESTION INTEGRAL EN SALUD PUBLICA PARA EL MUNICIPIO DE MANIZALES</t>
  </si>
  <si>
    <t>Desarrollar estrategias para la identificación y análisis del comportamiento de los eventos en el Municipio de Manizales, con un enfoque de intervención integrado a los determinantes sociales, fortaleciento la
capacidad técnica y tegnológica instituc</t>
  </si>
  <si>
    <t>PRESTACIÓN DE SERVICIOS EN DESARROLLO DEL PROYECTO SALUD- PERSONA NATURAL</t>
  </si>
  <si>
    <t>2.700 familias del área rural de mayor vulnerabilidad, monitoreadas e intervenidas con la estrategia de Atención Primaria en Salud (APS)</t>
  </si>
  <si>
    <t>Número de familias cubiertas con la estrategia de APS en la zona rural</t>
  </si>
  <si>
    <t>FORTALECIMIENTO DE LAS ACCIONES PARA LA SALUD DE LA MUJER, LA GESTANTE Y LA POBLACIÒN INFANTIL DEL MUNICIPIO DE MANIZALES</t>
  </si>
  <si>
    <t>Disminuir el comportamiento de la mortalidad materna perinatal en el Municipio de Manizales</t>
  </si>
  <si>
    <t>Aumentar al 80% el Control Prenatal de las mujeres gestantes, antes de la semana 14</t>
  </si>
  <si>
    <t>Porcentaje de mujeres gestantes con inicio de su Control Prenatal antes de la  semana 14</t>
  </si>
  <si>
    <t>Implementar el Plan de Intervenciones Colectivas en el Municipio de Manizales, dirigido a promover la salud y calidad de vida, la prevención y control de los riesgos y daños en salud de alta
externalidad para alcanzar las metas prioritarias en salud</t>
  </si>
  <si>
    <t>PROGRAMA PARA EL FORTALECIMIENTO DE LAS ACCIONES DE PREVENCION, INTERVENCION Y SEGUIMIENTO DEL CANCER DE MAMA Y CERVIX</t>
  </si>
  <si>
    <t>Desarrollar acciones para la prevención y atención del cancer de mama y cervix en el Municipio de Manizales</t>
  </si>
  <si>
    <t xml:space="preserve">PRESTACIÓN DE SERVICIOS EN DESARROLLO DEL PROYECTO </t>
  </si>
  <si>
    <t>Mantener con acceso a tratamiento al 100%  de las mujeres con diagnóstico de cáncer de cuello uterino y mama</t>
  </si>
  <si>
    <t>Porcentaje de mujeres con diagnóstico de cáncer de cuello uterino y mama. que tienen acceso a tratamiento</t>
  </si>
  <si>
    <t>MEJORAMIENTO DE LA SALUD SEXUAL Y REPRODUCTIVA DE LOS JOVENES DE LA CIUDAD DE MANIZALES</t>
  </si>
  <si>
    <t>MEJORAR LAS CONDICIONES DE SALUD SEXUAL Y REPRODUCTIVA DE LAS PERSONAS ENTRE 10 Y 29 AÑOS</t>
  </si>
  <si>
    <t>PRESTACION DE SERVICIOS EN DESARROLLO DEL PROYECTO ESES</t>
  </si>
  <si>
    <t>Mantener por debajo de 51x1000 la tasa de fecundidad de adolescentes entre 15-19 años</t>
  </si>
  <si>
    <t>Tasa de fecundidad en mujeres de 15 a 19 años</t>
  </si>
  <si>
    <t>&lt; de 51 por 1000</t>
  </si>
  <si>
    <t>PRESTACION DE SERVICIOS EN DESARROLLO DEL PROYECTO-PERSONA NATURAL</t>
  </si>
  <si>
    <t>Mantener por debajo de 1% la prevalencia de VIH en población de 15 a 49 años</t>
  </si>
  <si>
    <t>Prevalencia de VIH Sida en población de 15 a 49 años</t>
  </si>
  <si>
    <t>menos de 1,2%, menos de 51x1000</t>
  </si>
  <si>
    <t xml:space="preserve">Mantener coberturas del 100% de pacientes con VIH Sida atendidos y con acceso al tratamiento </t>
  </si>
  <si>
    <t>Cobertura de tratamiento antirretroviral y/o control</t>
  </si>
  <si>
    <t>MEJORAMIENTO DEL ESTADO DE SALUD ORAL EN EL MUNICIPIO DE MANIZALES</t>
  </si>
  <si>
    <t>Disminuir la prevalencia de efermedades orales</t>
  </si>
  <si>
    <t>Mantener  el porcentaje de Dientes Permanentes Presentes (DPP)  a los  25 años, alcanzado en el 2011: 97,2%.
a los  35 años, alcanzado en el 2011: 91,6%
 a los  45 años, alcanzado en el 2011: 80,3%.
 a los  55 años, alcanzado en el 2011: 67,4%.
a los  65 años, alcanzado en el 2011: 38,2%.</t>
  </si>
  <si>
    <t xml:space="preserve">Porcentaje de DPP a los 25 años de edad , 35,    
                                 45      
 ,55                             
,65
</t>
  </si>
  <si>
    <t xml:space="preserve">97.2
91,6
80,3
67, 04
38,2
</t>
  </si>
  <si>
    <t>IMPLEMENTACION SISTEMA DE ASEGURAMIENTO Y GARANTIA DE LA CALIDAD DE LA ATENCION EN SALUD PARA EL MUNICIPIO DE MANIZALES</t>
  </si>
  <si>
    <t>Fortalecer  la red de atención pública de la ciudad de Manizales apoyando y asesorando el sistema obligatorio de garantia de la calidad en salud.</t>
  </si>
  <si>
    <t>Contratar los auditores en calidad en salud para IPS y EPS del Municipio</t>
  </si>
  <si>
    <t xml:space="preserve">100%  de los programas de atención en salud de las ESE´s con evaluación del componente de calidad preferencialmente el manejo de hipertensión arterial y diabetes mellitus. </t>
  </si>
  <si>
    <t>Porcentaje de programas de las ESE’s con la verificación</t>
  </si>
  <si>
    <t>SOSTENIBILIDAD DE LA OFERTA DE SERVICIOS DE BAJA COMPLEJIDAD DEL MUNICIPIO DE MANIZALES</t>
  </si>
  <si>
    <t>ASSBASALUD E.S.E se encuentra con deficiencia en la dotación de equipo Biomédico y con el que cuenta ya esta cumpliendo su tiempo de vida útil, lo qeu dificulta realizar atenciones en salud con calidad y
seguridad para los usuarios.</t>
  </si>
  <si>
    <t>100% de las ESE’s con planes de desarrollo institucional aprobados y acuerdos de gestión gerencial, monitoreados por sus Juntas Directivas</t>
  </si>
  <si>
    <t>Proporción de ESE’s con plan de desarrollo institucional y acuerdos gerenciales de gestión</t>
  </si>
  <si>
    <t>Existencia del diagnóstico y plan de intervención presentado a la Junta Directiva (conforme al Plan Nacional de Desarrollo Artículo 156) para el 100% de las ESE’s</t>
  </si>
  <si>
    <t xml:space="preserve">Existencia del diagnóstico de la situación de las ESE’s y plan de intervención presentado a las Juntas Directivas </t>
  </si>
  <si>
    <t>Parcial</t>
  </si>
  <si>
    <t>Garantizar la oferta de servicios de baja complejidad, 100% de centros en funcionamiento (zona urbana)</t>
  </si>
  <si>
    <t>Proporción de centros de atención en funcionamiento y con servicios habilitados en la zona urbana</t>
  </si>
  <si>
    <t>Garantizar la oferta de servicios de baja complejidad, 100% de centros en funcionamiento (zona rural)</t>
  </si>
  <si>
    <t>Proporción de centros de atención en funcionamiento y con servicios habilitados en la zona rural</t>
  </si>
  <si>
    <t>100% 
(15)</t>
  </si>
  <si>
    <t>MEJORAMIENTO DE LAS ACCIONES DE PROMOCION DE LA SALUD Y PREVENCION DE LA ENFERMEDAD EN LAS UNIVERSIDADES UNIVERSIDADES E INSTITUTOS TÉCNICOS DE MANIZALES</t>
  </si>
  <si>
    <t>Fortalecer las acciones de promoción de la salud y prevención de la enfermedad, a través de asistencia técnica para el desarrollo de un proyecto
institucional de promoción de la salud</t>
  </si>
  <si>
    <t>Prestación de servicios en desarrollo del proyecto salud- ESES</t>
  </si>
  <si>
    <t>Mantener el 100 % de universidades e instituciones técnicas con la estrategia  de "universidades saludables" propia</t>
  </si>
  <si>
    <t>Porcentaje de universidades e institutos técnicos con la estrategia de "universidades saludables"</t>
  </si>
  <si>
    <t>Mantener la estrategia "Instituciones libre de Humo" activa en 100 Instituciones</t>
  </si>
  <si>
    <t>Número de instituciones con la estrategia "Instituciones libres de humo" activa</t>
  </si>
  <si>
    <t>IMPLEMENTACION POLITICA PUBLICA SALUD MENTAL Y REDUCCIÓN DEL CONSUMO DE SPA MANIZALES</t>
  </si>
  <si>
    <t>Propiciar que la salud mental sea asumida como un eje articulador y elemento transformador para el desarrollo humano y social de Manizales</t>
  </si>
  <si>
    <t>PRESTACIÓN DE SERVICIOS EN DESARROLLO DEL PROYECTO SALUD- PERSONA JURÍDICA</t>
  </si>
  <si>
    <t>Implementación de un modelo extramural de atención integral a la violencia intrafamiliar</t>
  </si>
  <si>
    <t>Porcentaje de avance en la implementación de un modelo extramural de atención integral a la violencia intrafamiliar</t>
  </si>
  <si>
    <t>10.000 unidades de control intervenidas cada año (artrópodos y roedores)</t>
  </si>
  <si>
    <t>Número de unidades de control intervenidas</t>
  </si>
  <si>
    <t>15.000 visitas de Inspección Vigilancia y Control a establecimientos de alto riesgo sanitario, para cada año, en el area urbana</t>
  </si>
  <si>
    <t>Número de visitas realizadas a establecimientos de alto riesgo en área urbana</t>
  </si>
  <si>
    <t>Vacunar 17.000 animales cada año</t>
  </si>
  <si>
    <t>Número de animales vacunados en área urbana</t>
  </si>
  <si>
    <t>400 esterilizaciones de caninos o felinos machos y hembras, para cada año</t>
  </si>
  <si>
    <t>Número de animales esterilizados</t>
  </si>
  <si>
    <t>Bajar a 7% la desnutrición crónica o retraso en talla en menores de 5 años</t>
  </si>
  <si>
    <t>Prevalencia de desnutrición crónica o retraso en talla en menores de 5 años</t>
  </si>
  <si>
    <t>SANEAMIENTO AMBIENTAL PARA EL MUNICIPIO DE MANIZALES</t>
  </si>
  <si>
    <t>ADQUISICIÓN IMPLEMENTOS Y ELEMENTOS DE TRABAJO</t>
  </si>
  <si>
    <t>3.000 visitas de Inspección Vigilancia y Control a establecimientos de alto riesgo sanitario, para cada año , en el area rural</t>
  </si>
  <si>
    <t>Contribuir al mejoramiento del estado nutricional de la población beneficiara del programa</t>
  </si>
  <si>
    <t>Bajar a 0,6% la delgadez en población de 5 a 17 años, según IMC</t>
  </si>
  <si>
    <t>Porcentaje de delgadez en población de 5 a 17 años (</t>
  </si>
  <si>
    <t>Reducir la obesidad en población de 5 a 17 años a 3,8%, según IMC</t>
  </si>
  <si>
    <t>Porcentaje de obesidad en población de 5 a 17 años (</t>
  </si>
  <si>
    <t xml:space="preserve"> Reducir el sobrepeso en población de 5 a 17 años a 12%, según IMC</t>
  </si>
  <si>
    <t>Porcentaje de sobrepeso en población de 5 a 17 años</t>
  </si>
  <si>
    <t>PROGRAMA AMPLIADO DE INMUNIZACIONES</t>
  </si>
  <si>
    <t xml:space="preserve">Mejorar las condiciones de salud de la población a riesgo de enfermar y/o morir por enfermedades inmunoprevenibles con la vacunación </t>
  </si>
  <si>
    <t>Número de niños menores de 1 año vacunados con 3 dosis de DPT superior  a 12.429 en el cuatrienio</t>
  </si>
  <si>
    <t>Número de niños menores de 1 año vacunados con 3 dosis de DPT</t>
  </si>
  <si>
    <t xml:space="preserve">Número de niños de 1año vacunados con Triple Viral y neumococo  superior a 12.429 en el cuatrienio  </t>
  </si>
  <si>
    <t>Número de niños de 1 año vacunados con Tripe Viral y neumococo</t>
  </si>
  <si>
    <t>100% de los sistemas de  abastecimiento de agua con vigilancia fisicoquímica y microbiológica</t>
  </si>
  <si>
    <t>Proporción de sistemas  de abastecimiento de agua con vigilancia fisicoquímica y microbiológica</t>
  </si>
  <si>
    <t xml:space="preserve">97.2
91,6
80,3
67, 4
38,2
</t>
  </si>
  <si>
    <t>Fortalecimiento Sistema de vigilancia epidemiológica de Manizales Manizales, Caldas, Occidente</t>
  </si>
  <si>
    <t>Fortalecer la vigilancia en salud pública a través del mejoramiento de la capacidad de gestión del riesgo  epidemiológico y de la actividad del sistema de vigilancia a nivel local</t>
  </si>
  <si>
    <t>100% de los eventos con potencial epidémico bajo vigilancia atendidos</t>
  </si>
  <si>
    <t>Proporción de eventos bajo vigilancia atendidos</t>
  </si>
  <si>
    <t>PLAN DE INTERVENCIONES COLECTIVAS PARA EL MUNICIPIO DE MANIZALES</t>
  </si>
  <si>
    <t>Implementar un sistema de monitoreo y seguimiento al plan de acción de las 6 políticas existentes en salud :</t>
  </si>
  <si>
    <t xml:space="preserve">Porcentaje de avance en la elaboracion del sistema de seguimiento y monitoreo de las 6 políticas
</t>
  </si>
  <si>
    <t>Implementar un sistema de monitoreo y seguimiento al plan de acción de la  política existente en salud : Seguridad Alimentaria</t>
  </si>
  <si>
    <t xml:space="preserve">Implementar un sistema de monitoreo y seguimiento al plan de acción de las 6 políticas existentes en salud :
1.       Salud mental y farmacodependencia 
2.       Salud oral 
3.       Seguridad alimentaria 
4.       Salud ocupacional 
5.       Salud ambiental 
6.       Salud sexual y reproductiva </t>
  </si>
  <si>
    <t>PRESTACION DE SERVICIOS EN DESARROLLO DEL PROYECTO-ESES</t>
  </si>
  <si>
    <t>&lt; 51 * 1000</t>
  </si>
  <si>
    <t>Mantener por debajo de 1,2 la prevalencia de VIH en personas de 15-49 años</t>
  </si>
  <si>
    <t>&lt; 1,2</t>
  </si>
  <si>
    <t xml:space="preserve">Implementar un sistema de monitoreo y seguimiento al plan de acción de las 6 políticas existentes en salud :    Salud oral </t>
  </si>
  <si>
    <t xml:space="preserve">Mantener la tasa de mortalidad en menores de 5 años por debajo de 15 
por 1.000 nacidos vivos </t>
  </si>
  <si>
    <t xml:space="preserve">Tasa mortalidad en menores de 5 años </t>
  </si>
  <si>
    <t>&lt; 15 * 1000 NV</t>
  </si>
  <si>
    <t>Reducir  la  razón  de  mortalidad  materna  por  debajo  de  49  por  100.000 
nacidos vivos</t>
  </si>
  <si>
    <t>Razón de mortalidad materna</t>
  </si>
  <si>
    <t>&lt; 49 * 100000 NV</t>
  </si>
  <si>
    <t>Diseñar e implementar el Observatorio Local en Salud Pública</t>
  </si>
  <si>
    <t>Porcentaje de avance en la implementación del observatorio local en salud pública</t>
  </si>
  <si>
    <t>IMPLEMENTACION DE LA POLITICA PUBLICA DE SALUD Y REDUCCION DEL CONSUMO DE SUSTANCIAS PSICOACTIVAS PARA MANIZALES</t>
  </si>
  <si>
    <t>PRESTACION DE SERVICIOS EN DESARROLLO DEL PROYECTO-PERSONA JURIDICA</t>
  </si>
  <si>
    <t>Mantener la cobertura de proyectos de prevención en farmacodependencia y ambientes libres de humo en 75 instituciones educativas cada año</t>
  </si>
  <si>
    <t>Número de instituciones beneficiadas</t>
  </si>
  <si>
    <t>Mantener la cobertura de ambientes libres de humo en 100 instituciones educativas cada año</t>
  </si>
  <si>
    <t>Realizar atencion Psicosocial a las familias victimas  de la violencia en el municipio de Manizales</t>
  </si>
  <si>
    <t>320 familias desplazadas de alto riesgo  con intervención psicosocial intervenidas durante los cuatro años</t>
  </si>
  <si>
    <t>Número de familias con intervención psicosocial</t>
  </si>
  <si>
    <t>100% de los centros del adulto mayor con cuidadores capacitados en procesos de atención en salud</t>
  </si>
  <si>
    <t>Porcentaje de centros del adulto mayor  con cuidadores capacitados</t>
  </si>
  <si>
    <t>PROMOCION SOCIAL EN SALUD EN EL MUNICIPIO DE MANIZALES</t>
  </si>
  <si>
    <t>Potenciar las capacidades de las personas y sus formas organizativas reconociedo que todas tienen habilidades e intereses que los particularizan dentro de un entorno social en función de la construcción de lo púiblico</t>
  </si>
  <si>
    <t>Capacitación al 100% de las organizaciones sociales en los componentes de promoción social  (20 redes de participación capacitadas por año)</t>
  </si>
  <si>
    <t>Porcentaje de  organizaciones sociales capacitadas en el componente de promoción social</t>
  </si>
  <si>
    <t>CAPACITACIONES</t>
  </si>
  <si>
    <t>PREVENCION Y ATENCION DE LA DISCAPACIDAD EN EL MUNICIPIO DE MANIZALES</t>
  </si>
  <si>
    <t>Desarrollar acciones de promocion, prevencion, atencion y rehabilitacion de la discapacidad en el municipio de Manizales</t>
  </si>
  <si>
    <t xml:space="preserve">Evaluación del 100% de las personas en situación de discapacidad identificadas en la estrategia APS.   </t>
  </si>
  <si>
    <t>Porcentaje de avance en el desarrollo y operación de un Modelo de Atención para el cuidado integral a la población con discapacidad  en las  áreas de mayor prevalencia</t>
  </si>
  <si>
    <t>Mantener activo  un modelo de atención para el cuidado integral en la discapacidad de mayor prevalencia</t>
  </si>
  <si>
    <t xml:space="preserve">Porcentaje de personas en situación de discapacidad evaluadas </t>
  </si>
  <si>
    <t>DESARROLLO DEL PROGRAMA DE GESTION DE LA SEGURIDAD Y SALUD EN EL TRABAJO PARA EL MUNICIPIO DE MANIZALES</t>
  </si>
  <si>
    <t>Implementar la estrategia de entornos laborales saludables en el Municipio de Manizales</t>
  </si>
  <si>
    <t>100 empresas e instituciones vinculadas a la estrategia de entornos laborales saludables activa</t>
  </si>
  <si>
    <t>Número de empresas e instituciones con la estrategia de entornos laborales saludables activa</t>
  </si>
  <si>
    <t>600 trabajadores informales incluidos en la estrategia de entornos laborales saludables</t>
  </si>
  <si>
    <t>Número de trabajadores informales con programa de entornos laborales saludables</t>
  </si>
  <si>
    <t>FORTALECIMIENTO DE LA RED LOCAL DE URGENCIAS</t>
  </si>
  <si>
    <t>Cualificar la atencion preospitalaria y hospitlaria del Municipio</t>
  </si>
  <si>
    <t>PRESTACIÓN DE SERVICIOS EN DESARROLLO DEL PROYECTO SALUD- PERSONA JURIDICA</t>
  </si>
  <si>
    <t>1) Mantener 17 Planes institucionales de emergencias activos</t>
  </si>
  <si>
    <t>NUMERO DE IPS CON PLANES ACTIVOS</t>
  </si>
  <si>
    <t>ADMINISTRACION  BANDA MUNICIPAL DE MANIZALES</t>
  </si>
  <si>
    <t>Realizar al menos 80 presentaciones en el año en los ámbitos local, regional, nacional e internacional.</t>
  </si>
  <si>
    <t xml:space="preserve">Programacion y realización de ensayos, programacion de retretas y conciertos de formación de públicos, de acompañamiento a la administracion Municipal. Conciertos didácticos. Elaboración de programas de mano. Contratación de instrumentistas y apoyo logístico (Transportes)  / Realización de ensayos , programación y realización de los conciertos en el área rural. Contratación de instrumentistas y apoyo logístico (Transportes) </t>
  </si>
  <si>
    <t xml:space="preserve">1) Realizar 72 presentaciones anuales de la Banda Municipal en el área urbana (288 en el cuatrienio)
</t>
  </si>
  <si>
    <t>Número de presentaciones de la Banda Municipal en el área urbana</t>
  </si>
  <si>
    <t>2) Realizar 8 presentaciones anuales de la Banda municipal en el área rura (32 en el cuatrienio)</t>
  </si>
  <si>
    <t>Número de presentaciones de la Banda Municipal en el área rural</t>
  </si>
  <si>
    <t>Dotar la banda municipal</t>
  </si>
  <si>
    <t>Contratar la adquisición de un instrumento según necesidad.</t>
  </si>
  <si>
    <t>3) Realizar una dotación de instrumentos al año</t>
  </si>
  <si>
    <t>Número de dotaciones de instrumentos musicales</t>
  </si>
  <si>
    <t>ASISTENCIA ARTE Y CULTURA PARA TODOS EN MANIZALES</t>
  </si>
  <si>
    <t>Fomentar el talento local a través del apoyo a creadores, artistas y gestores culturales</t>
  </si>
  <si>
    <t>Apoyar eventos de gran, mediano y pequeño formato, que impacten directamente a las comunidades de Manizales y todas sus esferas sociales</t>
  </si>
  <si>
    <t>4) Brindar a la comunidad 90 apoyos artísticos por año (360 apoyos en el cuatrienio)</t>
  </si>
  <si>
    <t>Número de apoyos artísticos brindados a la comunidad</t>
  </si>
  <si>
    <t>Realizar coordinación interinstitucional e intersectorial para optimizar la oferta cultural de la ciudad</t>
  </si>
  <si>
    <t>Contratación de actividades, artistas y apoyos logísticos  (sonidos, transporte, alimentación, etc) para la realización de la 59a Feria de Manizales</t>
  </si>
  <si>
    <t>Contratación de artistas y apoyos logísticos (transportes, sonidos, alimentación) para los diferentes eventos comunitarios y de ciudad</t>
  </si>
  <si>
    <t>Apoyar artistas locales para el fomento de la cultura en la ciudad</t>
  </si>
  <si>
    <t>Contratación de actividades, artistas y apoyos logísticos para la celebración del cumpleaños de Manizales</t>
  </si>
  <si>
    <t>ACTUALIZACION SISTEMA CULTURAL DE INFORMACION DEL INSTITUTO DE CULTURA Y TURISMO DE MANIZALES</t>
  </si>
  <si>
    <t>Contribuir al fortalecimiento institucional del sector cultural y Turístico</t>
  </si>
  <si>
    <t>Se promocionarán y se
publicarán actividades
y programas del
Instituto de Cultura y
Turismo para hacer difusión en las diferentes redes
sociales y en la web.</t>
  </si>
  <si>
    <t>5) Incrementar en 15.000 el número de seguidores del Instituto de Cultura y Turismo en redes sociales</t>
  </si>
  <si>
    <t>Número de seguidores del Instituto de Cultura y Turismo en las redes sociales</t>
  </si>
  <si>
    <t>Dar a conocer nuestro patrimonio cultural y turístico frente a las comunidades nacional e internacional</t>
  </si>
  <si>
    <t>APOYO ECONÓMICO O EN ESPECIE PARA EL FORTALECIMIENTO DE LOS PROCESOS CULTURALES DEL MUNICIPIO DE MANIZALES</t>
  </si>
  <si>
    <t>Inversión en programas culturales y apoyo a actividades propias y formuladas por los gestores culturales de la ciudad</t>
  </si>
  <si>
    <t>Viabilización, asignación de recursos y ejecución de las iniciativas artisticas y culturales</t>
  </si>
  <si>
    <t>1) Apoyar 18 iniciativas culturales externas por año. en el área urbana</t>
  </si>
  <si>
    <t>Número de Iniciativas Culturales Externas apoyadas. en el área urbana</t>
  </si>
  <si>
    <t>Capacitación al sector cultural en formulación de proyectos a través de Mincultura y otros componentes propios</t>
  </si>
  <si>
    <t>2) Apoyar 2 iniciativas culturales externas por año. en el área rural</t>
  </si>
  <si>
    <t>Número de Iniciativas Culturales Externas apoyadas. en el área rural</t>
  </si>
  <si>
    <t>Capacitación en fuentes locales, regionales, nacionales e internacionales para captación de recursos a través de proyectos culturales</t>
  </si>
  <si>
    <t>APOYO EMPRENDIMIENTO CULTURAL MANIZALES</t>
  </si>
  <si>
    <t>Realizar una convocatoria en la que los gestores culturales presenten sus proyectos y escoger de esta manera cuáles serán viabilizados para el apoyo</t>
  </si>
  <si>
    <t>Capacitar y Estimular al menos 6 proyectos de Impacto Cultural en la Ciudad de Manizales</t>
  </si>
  <si>
    <t xml:space="preserve"> Apoyar 6 proyectos anuales para el fomento de las empresas culturales, a través de apoyos en especie y económicos que permitan fortalecer sus proyectos</t>
  </si>
  <si>
    <t>Capacitar a los gestores culturales en consecución de recursos privados y públicos en todos sus sectores, a través de la presentación de proyectos y venta de sus productos</t>
  </si>
  <si>
    <t>Formalizar el sector cultural para lograr que los gestores vivan de su actividad</t>
  </si>
  <si>
    <t>FORTALECIMIENTO PROGRAMA CASAS DE LA CULTURA MANIZALES</t>
  </si>
  <si>
    <t>Realizar mejoramiento de la infraestructura de las casas de cultura</t>
  </si>
  <si>
    <t>Contratación procesos de Formacion, Actualización y Pasantias  para el equipo de Coordinadores.</t>
  </si>
  <si>
    <t>1) Realizar 108 talleres de formación artística. por año en el área urbana</t>
  </si>
  <si>
    <t>Número de talleres de formación artística en el área urbana</t>
  </si>
  <si>
    <t>Realizar inversión y mantenimiento a la infraestructura de las Casas de Cultura.</t>
  </si>
  <si>
    <t>Selección y contratación de Coordinadores de Casas de Cultura</t>
  </si>
  <si>
    <t>Realizar dotación de equipos audiovisuales e instrumentos musicales para las actividades artísticas</t>
  </si>
  <si>
    <t xml:space="preserve">Selección y contratación de talleristas artísticos </t>
  </si>
  <si>
    <t>Realizar inversión para la adquisición de instrumentos musicales y equipos audiovisuales</t>
  </si>
  <si>
    <t>Contratación de Apoyo Logistico para eventos e iniciativas culturales (Transporte, Logistica, Espacios, refrigerios, almuerzos, Sayco y equipos de sonido y audiovisuales, tarimas, etc.)</t>
  </si>
  <si>
    <t>2) Realizar 12 talleres de formación artística. por año en el área rural</t>
  </si>
  <si>
    <t>Número de talleres de formación artística en el área rural</t>
  </si>
  <si>
    <t>Incrementar inversión en oferta de formación artística en Casas de Cultura y barrios de su área de influencia.</t>
  </si>
  <si>
    <t>Contratación de Artistas para apoyo en eventos comunitarios y de ciudad.</t>
  </si>
  <si>
    <t>8) Incrementar en 2.200 la cantidad de usuarios de eventos de casa de cultura. por año en el área rural</t>
  </si>
  <si>
    <t>Número de usuarios de eventos de casa de cultura en en área rural</t>
  </si>
  <si>
    <t>Promover la realización de convenios con entidades público privadas que aporten al mejoramiento de los procesos del programa</t>
  </si>
  <si>
    <t>Contratacion de Conferencistas para conversatorios, foros y seminarios del programa Casas de Cultura</t>
  </si>
  <si>
    <t>3) Incrementar la cantidad de usuarios de talleres artísticos a 2.520 personas por año en el área urbana</t>
  </si>
  <si>
    <t>Número de usuarios de talleres artísticos en el área urbana</t>
  </si>
  <si>
    <t>Realizar inversión para el fomento al desarrollo de iniciativas artísticas en comunas y corregimientos a través de los fondos concursables.</t>
  </si>
  <si>
    <t>compra de equipos, instrumentos y elementos de trabajo</t>
  </si>
  <si>
    <t>7) Incrementar en 19.800 la cantidad de usuarios de eventos de casa de cultura. por año en el área urbana</t>
  </si>
  <si>
    <t>Número de usuarios de eventos de casa de cultura en en área urbana</t>
  </si>
  <si>
    <t>Promover alianzas con la empresa privada para el fortalecimiento de los componentes del proyecto</t>
  </si>
  <si>
    <t>Inventariar necesidades y realización de mantenimiento de equipos  de cómputo e instrumentos de trabajo</t>
  </si>
  <si>
    <t>contratar mantenimiento de infraestructura para casas de cultura</t>
  </si>
  <si>
    <t>FORMULACION PLAN DE CONSERVACION DEL ARCHIVO HISTORICO DE MANIZALES</t>
  </si>
  <si>
    <t>Sistematizar los documentos históricos</t>
  </si>
  <si>
    <t>Difusión del proyecto archivo Histórico</t>
  </si>
  <si>
    <t>1) Plan de conservación del archivo histórico. formulado y en ejecución</t>
  </si>
  <si>
    <t>Porcentaje de avance del Plan de conservación del archivo histórico</t>
  </si>
  <si>
    <t>Sistematizar la consulta de documentos</t>
  </si>
  <si>
    <t>Divulgar los documentos históricos que se encuentran en el archivo histórico de Manizales</t>
  </si>
  <si>
    <t>Aumentar el presupuesto para el Archivo Histórico</t>
  </si>
  <si>
    <t xml:space="preserve">Selección y contratación de Coordinador de Archivo Histórico- </t>
  </si>
  <si>
    <t>RESTAURACIÓN DEL PATRIMONIO MUEBLE E INMUEBLE DE MANIZALES</t>
  </si>
  <si>
    <t>Sensibilización hacia a la comunidad sobre la conservación, promoción y difusión del patrimonio cultural</t>
  </si>
  <si>
    <t>Desarrollar 15 recorridos de vigias de patrimonio</t>
  </si>
  <si>
    <t>3) Incrementar a 20 el número de recorridos realizados por los vigías patrimoniales. por año</t>
  </si>
  <si>
    <t>Número de recorridos realizados por los vigías patrimoniales</t>
  </si>
  <si>
    <t>Dar continuidad a  la Realización del Diagnóstico y formulación del PEMP  de los bienes muebles en espacio público</t>
  </si>
  <si>
    <t>Apoyo a la realización del Proyecto Museo de Arte de Caldas</t>
  </si>
  <si>
    <t>Destinación  recursos Ley de Espectáculos públicos</t>
  </si>
  <si>
    <t>FORTALECIMIENTO DE LA RED DE BIBLIOTECAS PÚBLICAS MANIZALES</t>
  </si>
  <si>
    <t>Obtener 114.000 usos en los servicios prestados por la Red de Bibliotecas Públicas Incrementar la cobertura de servicios de la Red de bibliotecas</t>
  </si>
  <si>
    <t>Selección y contratación de Coordinadores de Bibliotecas satélites- Selección y contratación de personas de apoyo Red de Bibliotecas y Biblioteca Pública Municipal - Selección y contratación de talleristas</t>
  </si>
  <si>
    <t>1) Continuidad en la prestación del servicio en las 9 bibliotecas administradas por el Instituto de Cultura y Turismo</t>
  </si>
  <si>
    <t>Número de bibliotecas administradas por el Instituto de Cultura y Turismo. en servicio</t>
  </si>
  <si>
    <t>Realizar 450 talleres de formación complementaria y en promoción de lectura</t>
  </si>
  <si>
    <t>Contratar mantenimiento de sedes de la Red de Bibliotecas Públicas y Satélites</t>
  </si>
  <si>
    <t>2) Realizar 450 talleres de formación complementaria. por año. en las bibliotecas administradas por el Instituto de Cultura y Turismo</t>
  </si>
  <si>
    <t>Número de talleres de formación complementaria ofertados en  las bibliotecas administradas por el Instituto</t>
  </si>
  <si>
    <t>Mejorar la oferta formativa y cultural de la Red de Bibliotecas</t>
  </si>
  <si>
    <t>Realizar 2 dotaciones al año de material bibliográfico y/o mobiliario</t>
  </si>
  <si>
    <t>Estudios de necesidades de adquisición de equipos y elementos de trabajo, -Compra de equipos y elementos de trabajo, -Estudio de necesidades de adquisición de dotación bibliográfica,  - Compra de dotación bibliográfica</t>
  </si>
  <si>
    <t>3) Realizar 2 dotaciones a las bibliotecas. por año</t>
  </si>
  <si>
    <t>Número de dotaciones a bibliotecas</t>
  </si>
  <si>
    <t>DOTACION DE BIBLIOTECAS</t>
  </si>
  <si>
    <t>Aumentar la inversión en mantenimiento y compra de dotación de material bibliográfico y muebles</t>
  </si>
  <si>
    <t>APOYO EN LA PROMOCION DEL DESTINO TURISTICO MANIZALES</t>
  </si>
  <si>
    <t>Mejorar la gestión de mercado del empresario turístico y de las instituciones de promoción.</t>
  </si>
  <si>
    <t>Contratación de Guias profesionales para el Pit Terminal, Pit Parque Benjamin López, Ecoparque los Yarumos y Bosque Popular . Contratación de los servicios de Conserje. - Contratación del Servicio de Vigilancia para el Punto de Información Turística. -pago de servicios públicos</t>
  </si>
  <si>
    <t>Desarrollo de programas enfocados a temas de Calidad, articulados los sectores públicos y privados.</t>
  </si>
  <si>
    <t>n Equina, Festival de la imagen, Festival de Teatro, Dia Internacional del Turismo, Encuentro Pits, Avistamiento de Aves, entre otros)</t>
  </si>
  <si>
    <t>3) Participar en 5 ferias y eventos por año</t>
  </si>
  <si>
    <t>Número de ferias y eventos en los que participa el Instituto de Cultura y Turismo a nivel Nacional e Internacional</t>
  </si>
  <si>
    <t>Articulación de planes de acción con los prestadores de servicios turísticos.</t>
  </si>
  <si>
    <t>Asistencia técnica y en temas de turismo a los prestadores de servicios turísticos de la ciudad y a la comunidad que lo requiera.                                                        * Coordinacion de transporte refrigerios y elaboración de la Ruta a seguir para la atención de los participates en los diferentes City Tours y viajes de familiarizaciòn</t>
  </si>
  <si>
    <t>5) Participar en 4 misiones comerciales por año</t>
  </si>
  <si>
    <t>Numero de misiones comerciales</t>
  </si>
  <si>
    <t>Actualización estadistica sector turismo de Manizales mediante la realización de sondeo estadistico mensual de turismo local. (parques y ecoparques, hoteles, operadores, terminales aéreo y terrestre, entre otros).</t>
  </si>
  <si>
    <t xml:space="preserve">9) Incrementar a 15.000 en promedio anual los visitantes al parque benjamín López y en 25.000 promedio anual en el terminal de transportes en los PIT </t>
  </si>
  <si>
    <t>Número de visitantes en la PIT (Punto de Información Turística) Parque Benjamín López</t>
  </si>
  <si>
    <t>REALIZACION FERIA DE MANIZALES</t>
  </si>
  <si>
    <t>12) Realizar la Feria de Manizales, anualmente</t>
  </si>
  <si>
    <t>Feria de Manizales realizada</t>
  </si>
  <si>
    <t>ADMINISTRACION DE LA RED DE ECOPARQUES DE LA CIUDAD DE MANIZALES</t>
  </si>
  <si>
    <t>Los Espacios de la Red de Ecoparques están articulados y fortalecidos.</t>
  </si>
  <si>
    <t>Vigilancia Especializada y Armada para el Bosque Popular el Prado (3 guardas) , Ecoparque los Yarumos (1 Guarda), Mantenimiento de zonas verdes, roceria, poda, ornamentacion  - Convenio de asociación para la operación de le red de ecoparques y sitios de interés turístico (Programar y coordinar durante todos los meses del año actividades en fechas espciales: Feria de Manizales, Dia del Padre, Dia de la madre. Semana Santa, Dia de los niños,  Dia Interncional del Turismo, entre otros) - Contratar la prestación del servicio de paramédicos y ambulancia en la Red de Ecoparques</t>
  </si>
  <si>
    <t>7) Promover el ingreso a la Red de Ecoparques (Yarumos: 8.000
Bosque popular el prado: 800.000, Alcázares: 20.000 y Monumento a los Colonizadores: 110.000) por año</t>
  </si>
  <si>
    <t>Número de ingresos a la Red de Ecoparques</t>
  </si>
  <si>
    <t>Puesta en marcha del plan de Mercadeo de la Red de Ecoparques</t>
  </si>
  <si>
    <t>8) Realizar 200 actividades por año entre talleres, tertulias y celebraciones en temáticas turísticas y culturales, en el Monumento a los Colonizadores, Ecoparque Alcázares Arenillo, Yarumos y Bosque Popular</t>
  </si>
  <si>
    <t>Número de talleres, tertulias y celebraciones en temáticas turísticas y culturales, en el Monumento a los Colonizadores, Ecoparque Alcázares Arenillo, Yarumos y Bosque Popular</t>
  </si>
  <si>
    <t>PAUTA PUBLICITARIA E IMPRESOS</t>
  </si>
  <si>
    <t>PLAN DE CULTURA CUIDADANA, DISEÑADO Y EN EJECUCIÓN</t>
  </si>
  <si>
    <t>AMPLIACION ADECUACIÓN DE LAS PLANTAS FISICAS DE LOS ESTABLECIMIENTOS EDUCATIVOS OFICIALES DEL MUNICIPIO DE MANIZALES</t>
  </si>
  <si>
    <t>SECRETARIA DE OBRAS PÚBLICAS</t>
  </si>
  <si>
    <t>PROPORCIONAR A LOS EDUCANDOS LOS ESPACIOS ESCOLARES ADECUADOS Y NECESARIOS PARA LA PRESTACION DEL SERVICIO EDUCATIVO DE CALIDAD Y MEJORAR LA
ATENCION DE LA POBLACION DISCAPACITADA.</t>
  </si>
  <si>
    <t>Hacer mantenimiento, ampliación y adecuacion, plantas físicas de establecimientos educativos</t>
  </si>
  <si>
    <t>Mejorar el espacio locativo a 12 ambientes escolares tipo A (3 ambientes por año)</t>
  </si>
  <si>
    <t>número de aulas con mejoras locativas en ambientes escolares tipo A</t>
  </si>
  <si>
    <t>Construir Colegio San José.</t>
  </si>
  <si>
    <t>Realizar Interventorías</t>
  </si>
  <si>
    <t>Realizar mantenimiento preventivo y correctivo a 30 plantas físicas oficiales por año.</t>
  </si>
  <si>
    <t>Numero de plantas físicas oficicales con mantenimiento preventivo y correctivo.</t>
  </si>
  <si>
    <t>CONSTRUCCIÓN DE ESCENARIOS DEPORTIVOS</t>
  </si>
  <si>
    <t>Mejoramiento de los escenarios deportivos mediante la intervención y adecuación de los mismos.</t>
  </si>
  <si>
    <t>Hacer Adecuacion, Reparacion y Mantenimiento a los escenarios deportivos</t>
  </si>
  <si>
    <t>Recuperar y Mantener en buen estado y en funcionamiento el 100% de los escenarios deportivos</t>
  </si>
  <si>
    <t>Construcción de escenarios deportivos</t>
  </si>
  <si>
    <t>Construir diez (10) escenarios deportivos y recreativos</t>
  </si>
  <si>
    <t>Número de escenarios deportivos y recreativos construidos</t>
  </si>
  <si>
    <t>Realizar Estudios</t>
  </si>
  <si>
    <t>Realizar Interventoria</t>
  </si>
  <si>
    <t>AMPLIACION Y MANTENIMIENTO DE SEDES SOCIALES COMUNITARIAS</t>
  </si>
  <si>
    <t>Brindar espacios adecuados que permitan la generación de servicios que contribuyan al desarrollo social y comunitario.</t>
  </si>
  <si>
    <t>Ejecutar plan especial de manejo y proteccion</t>
  </si>
  <si>
    <t>Número de sedes con mantenimiento y adecuaciones</t>
  </si>
  <si>
    <t>Hacer mantenimiento de las sedes comunales</t>
  </si>
  <si>
    <t>Realizar interventoria y Asistencia Tecnica</t>
  </si>
  <si>
    <t>Realizar mantenimiento de las sedes de salud</t>
  </si>
  <si>
    <t>Hacer mantenimiento a sedes de prestacion de tramites y servicios al ciudadano (CAM)</t>
  </si>
  <si>
    <t>INSTALACION ALUMBRADO NAVIDEÑO MANIZALES</t>
  </si>
  <si>
    <t>Prestar el servicio de alumbrado público de tal forma que se garantice el adecuado desplazamiento de la comunidad, su seguridad y el disfrute del espacio público en la noche</t>
  </si>
  <si>
    <t>Instalar Alumbrado navideño</t>
  </si>
  <si>
    <t xml:space="preserve">Mantener en mínimo 98%, la cobertura de iluminación de la cuidad en espacios públicos </t>
  </si>
  <si>
    <t>Alumbrado navideño</t>
  </si>
  <si>
    <t>Generar una disminución de consumo de energía del 10% en el alumbrado publico</t>
  </si>
  <si>
    <t>Reposición de 500  iluminarias, por año</t>
  </si>
  <si>
    <t>Reposición de 300 postes metálicas en el cuatrienio</t>
  </si>
  <si>
    <t>Realizar un alumbrado navideño por año</t>
  </si>
  <si>
    <t>CONSTRUCCION Y MEJORAMIENTO DE VIVIENDA DE INTERES SOCIAL PRIORITARIO EN EL MUNICIPIO DE MANIZALES</t>
  </si>
  <si>
    <t>Disminuir el déficit de vivienda en grupos vulnerables y en situación de riesgo</t>
  </si>
  <si>
    <t>Construir vivienda</t>
  </si>
  <si>
    <t>Construir 880 viviendas nuevas en el área urbana, en el cuatrienio</t>
  </si>
  <si>
    <t>Número de viviendas  construidas y/o gestionadas en el área urbana</t>
  </si>
  <si>
    <t>Realizar mejoramiento de vivienda</t>
  </si>
  <si>
    <t>Intervenir 1.000 viviendas con mejoramientos en el área urbana , en el cuatrienio</t>
  </si>
  <si>
    <t>Número de viviendas intervenidas con mejoramiento en el área urbana</t>
  </si>
  <si>
    <t xml:space="preserve"> Intervenir 600 viviendas con mejoramientos en el área rural, en el cuatrienio</t>
  </si>
  <si>
    <t>Número de viviendas intervenidas con mejoramiento en el área rural</t>
  </si>
  <si>
    <t>Realizar tiitulacion de predios</t>
  </si>
  <si>
    <t xml:space="preserve"> Incrementar a 100 los predios escriturados</t>
  </si>
  <si>
    <t>Número de predios escriturados</t>
  </si>
  <si>
    <t>Atender necesidades de agua potable en zona rural Y Atender necesidades de alcantarillado en zona rural</t>
  </si>
  <si>
    <t>Obra fisica para agua potable y saneamiento</t>
  </si>
  <si>
    <t xml:space="preserve"> Mantener el índice de continuidad del servicio de acueducto en 24 horas en zona urbana</t>
  </si>
  <si>
    <t>Pagar vigencia futura agua potable y saneamiento-Aguas Mzls</t>
  </si>
  <si>
    <t>Pago subsidios agua potable y saneamiento-VF Aguas Mzls</t>
  </si>
  <si>
    <t>Cumplimiento en el traslado de los subsidios</t>
  </si>
  <si>
    <t>CONSTRUCCIÓN INFRAESTRUCTURA VIAL DE VIAS URBANAS  DE MANIZALES</t>
  </si>
  <si>
    <t xml:space="preserve"> Garantizar las condiciones tecnicas de la vias de la ciudad que carezcan de una estructura adecuada a las necesidades de la poblacion mediante la construccion de nuevas vias tanto vehiculares como
peatonales</t>
  </si>
  <si>
    <t xml:space="preserve">CONSTRUIR PROYECTOS ESTRATEGICOS </t>
  </si>
  <si>
    <t>Metros cuadrados de vías urbanas en mantenimiento y construcción</t>
  </si>
  <si>
    <t>LEVANTAMIENTOS TOPOGRÁFICOS EN PROYECTOS VIALES</t>
  </si>
  <si>
    <t>APOYO LEGAL EN PROCESOS CONTRACTUALES GRUPO DE VÍAS URBANAS</t>
  </si>
  <si>
    <t>REALIZAR INTERVENTORÍA Y ASISTENCIA TÉCNICA PARA LA  CONSTRUCCIÓN DE VÍAS EN LOS SITIOS QUE SE REQUIERA</t>
  </si>
  <si>
    <t>MEJORAMIENTO DE LA MALLA VIAL DE LA CIUDAD DE MANIZALES</t>
  </si>
  <si>
    <t>REALIZAR MANTENIMIENTO DE VIAS URBANAS</t>
  </si>
  <si>
    <t>Metros cuadrados de facilidades y/o espacios peatonales intervenidos y/o mejorados</t>
  </si>
  <si>
    <t>REALIZAR INTERVENTORIA Y ASISTENCIA TÉCNICA</t>
  </si>
  <si>
    <t>CONSTRUCCION FASE II AVENIDA COLON</t>
  </si>
  <si>
    <t>PAGO SEXTA VIGENCIA FUTURA</t>
  </si>
  <si>
    <t>Fases construidas de la Avenida Colon</t>
  </si>
  <si>
    <t>PLAN DE MOVILIDAD DEL MUNICIPIO DE MANIZALES</t>
  </si>
  <si>
    <t>PAGO NOVENA VIGENCIA FUTURA</t>
  </si>
  <si>
    <t>Porcentaje de ejecución del Plan de movilidad</t>
  </si>
  <si>
    <t>CABLE AEREO DEL MUNICIPIO DE MANIZALES</t>
  </si>
  <si>
    <t>Rutas de acceso a centros de oferta de bienes y servicios públicos en buen estado</t>
  </si>
  <si>
    <t xml:space="preserve"> IMPLEMENTACION DEL SISTEMA ESTRATEGICO DE TRANSPORTE PUBLICO COLECTIVO-SETP-EN EL MUNICIPIO DE MANIZALES</t>
  </si>
  <si>
    <t>Contratación de Obra</t>
  </si>
  <si>
    <t>Ejecutar acciones en la secretaria de obras publicas</t>
  </si>
  <si>
    <t>MANTENIMIENTO PERIODICO Y RUTINARIO DE VIAS RURALES DE ORDEN MUNICIPAL</t>
  </si>
  <si>
    <t>Recuperar la capa de rodadura de vía y 
Realizar mantenimiento rutinario en la vía</t>
  </si>
  <si>
    <t>Construir y hacer mantenimiento de vias rurales</t>
  </si>
  <si>
    <t xml:space="preserve">Mantenimiento y rehabilitación de 750.000 metros cuadrados de vías rurales, por año </t>
  </si>
  <si>
    <t>Numero de metros cuadrados de vías rurales en conformación, renivelación o adición de afirmado</t>
  </si>
  <si>
    <t>Realizar actividades de Diseño</t>
  </si>
  <si>
    <t>Hacer interventoria y Asistencia Tecnica</t>
  </si>
  <si>
    <t xml:space="preserve"> CONSTRUCCION DE OBRAS DE ESTABILIDAD Y MANEJO DE AGUAS EN EL MUNICIPIO DE MANIZALES</t>
  </si>
  <si>
    <t>Disminuir la ocurrencia
de deslizamientos
mediante la recuperación
de las laderas de
protección ambiental del
municipio de Manizales</t>
  </si>
  <si>
    <t>Ejecutar progrma Guardianas de la ladera</t>
  </si>
  <si>
    <t>Ejecutar y socializacion del plan municipal de gestion del riesgo y desastres</t>
  </si>
  <si>
    <t>Construir obras de estabilidad</t>
  </si>
  <si>
    <t>Contratar Temporales</t>
  </si>
  <si>
    <t>Contratar Asesoria Juridica POT</t>
  </si>
  <si>
    <t xml:space="preserve">Contrato prestación servicios </t>
  </si>
  <si>
    <t xml:space="preserve">Contratar Temporales </t>
  </si>
  <si>
    <t xml:space="preserve">Lograr y mantener en un promedio de recaudo del 90% los impuestos  de predial </t>
  </si>
  <si>
    <t>Incrementar a un 45% los ingresos propios como porcentaje de ingresos totales</t>
  </si>
  <si>
    <t xml:space="preserve">lograr un 90% de razonabilidad de estados financieros </t>
  </si>
  <si>
    <t>Mantener en un 100% el pago de las obligaciones pensionales del Municipio</t>
  </si>
  <si>
    <t xml:space="preserve">Lograr y mantener en un promedio de recaudo del 90% los impuestos  de industria y comercio </t>
  </si>
  <si>
    <t>Impuestos recaudados como porcentaje de los impuestos facturados</t>
  </si>
  <si>
    <t>Ingresos propios como porcentaje de ingresos totales</t>
  </si>
  <si>
    <t>Sostenibilidad contable</t>
  </si>
  <si>
    <t>Porcentaje de obligaciones pensionales pagadas por el municipio</t>
  </si>
  <si>
    <t>Índice de continuidad de servicio de acueducto en zona urbana y rural</t>
  </si>
  <si>
    <t>Cumplir al 100% con el traslado de los subsidios</t>
  </si>
  <si>
    <t>Mantener y/o construir 50.000 metros cuadrados de vías urbanas en el cuatrienio</t>
  </si>
  <si>
    <t>Intervenir y mejorar 12.000 metros cuadrados de facilidades y/o espacios peatonales en el cuatrienio</t>
  </si>
  <si>
    <t>Construir las fases 2 de la Avenida Colon</t>
  </si>
  <si>
    <t>Avanzar en la ejecución del plan de movilidad en el 20 %</t>
  </si>
  <si>
    <t>Disponer de 9 rutas de acceso a centros de oferta de bienes y servicios públicos,</t>
  </si>
  <si>
    <t>El transporte publico de Manizales tiene sistemas de gestión y control de flota</t>
  </si>
  <si>
    <t>Optimizar el transporte público con la implementación de sistemas de gestión y control de flota</t>
  </si>
  <si>
    <t>Ejecutar 150 obras de estabilidad y mitigación</t>
  </si>
  <si>
    <t>Obras civiles para la reducción del riesgo de desastres (mitigación) ejecutadas</t>
  </si>
  <si>
    <t>2) Diseñar e iniciar la ejecución de una agenda de recuperación del centro histórico del municipio</t>
  </si>
  <si>
    <t>Agenda de recuperación del centro histórico</t>
  </si>
  <si>
    <t>SECRETARIA DE MEDIO AMBIENTE</t>
  </si>
  <si>
    <t>EJECUTAR PLAN DE MANEJO  DE RESIDUOS SOLIDOS  EN EL DEPOSITO DE ESCOMBROS</t>
  </si>
  <si>
    <t>PROMOCIÓN PARA LA SELECCIÓN EN LA FUENTE, RECUPERACION Y COMERCIALIZACION, PREINDUSTRIALIZACION Y SISTEMATIZACION DE LOS RESIDUOS APROVECHABLES</t>
  </si>
  <si>
    <t>DESARROLLO DE ESTUDIOS Y DISEÑOS PARA LAS  ESCOMBRERAS</t>
  </si>
  <si>
    <t>DESPACHO DEL ALCALDE</t>
  </si>
  <si>
    <t>UNIDAD DE DESARROLLO RURAL</t>
  </si>
  <si>
    <t>SECRETARIA DE SERVICIOS ADMINISTRATIVOS</t>
  </si>
  <si>
    <t>SECRETARIA DE PLANEACIÓN</t>
  </si>
  <si>
    <t>SECRETARIA DE TRANSITO Y TRANSPORTE</t>
  </si>
  <si>
    <t>SECRETARIA DE GOBIERNO</t>
  </si>
  <si>
    <t>SECRETARIA DE HACIENDA</t>
  </si>
  <si>
    <t>SECRETARIA DE EDUCACIÓN</t>
  </si>
  <si>
    <t>SECRETARIA DE DESARROLLO SOCIAL</t>
  </si>
  <si>
    <t>UNIDAD DE GESTION DEL RIESGO</t>
  </si>
  <si>
    <t>SECRETARIA TIC Y COMPETITIVIDAD</t>
  </si>
  <si>
    <t>SECRETARIA DEL DEPORTE</t>
  </si>
  <si>
    <t>SECRETARIA DE SALUD PUBLICA</t>
  </si>
  <si>
    <t>INSTITUTO DE CULTURA Y TURISMO</t>
  </si>
  <si>
    <t>Responsable</t>
  </si>
  <si>
    <t xml:space="preserve">Valor esperado </t>
  </si>
  <si>
    <t xml:space="preserve">Restablecer el modelo escuela nueva en 14  establecimiento educativos rurales </t>
  </si>
  <si>
    <t xml:space="preserve">SERVICIOS PUBLICOS   </t>
  </si>
  <si>
    <t xml:space="preserve">COMIDAS E HIDRATACION PARA EL PERSONAL (RACIONES DE CAMPAÑA)    </t>
  </si>
  <si>
    <t xml:space="preserve">SUMINISTRO DE LLANTAS PARA LOS VEHÍCULOS DE BOMBEROS Y LA UGR  </t>
  </si>
  <si>
    <t xml:space="preserve"> Formar musicalmente a mínimo 37 instrumentistas, con proyección a 45 jóvenes instrumentistas por contrato (convirtiéndose en Banda Sinfónica a mediano plazo) y a unos 40 más como invitados especiales y entregar mínimo 38 programas de mano.</t>
  </si>
  <si>
    <t>PLAN DE ACCIÓN 2015 - ALCALDÍA DE MANIZALES</t>
  </si>
  <si>
    <t>PROMOVER LA CONTINUIDAD EN EL SISTEMA EDUCATIVO MEDIANTE EL ACCESO DE LOS ESTUDIANTES A CADENAS DE FORMACIÓN QUE GARANTICEN EL DESARROLLO DE COMPETENCIAS LABORALES</t>
  </si>
  <si>
    <t>Control y o eliminación de condiciones de riesgo presentes en el entorno, en los animales y en las plagas, que puedan causar daño en la salud de las personas o deterioro en el medio ambiente</t>
  </si>
  <si>
    <t>REALIZAR EL DOCUMENTO DE PLANEACION ESTRATEGICA QUE INVOLUCRE LOS ACTORES PRINCIPALES</t>
  </si>
  <si>
    <t>1. Desarrollar estrategias de atracción de Inversión
2. Desarrollar estrategias para atracción de eventos de ciudad con el fin de atraer  foráneos.
3. Desarrollar e implementar una estrategia para contribuir con la internacionalización de las empresa de Manizales.
4-  Desarrollar estrategias de Acción exterior que promuevan la cooperación internacional técnica y financiera para contribuir al desarrollo económico de la ciudad.</t>
  </si>
  <si>
    <t xml:space="preserve">Desarrollar politicas que ofrezcan una educación de calidad para todos, el respetando por la diversidad y las distintas necesidades y aptitudes, características y expectativas de aprendizaje de los educandos y de las comunidades, eliminando toda forma de discriminación, inequidad y exclusión. 
disminuir las brechas de  desigualdad social y los niveles de pobreza como prioridades, puesto que constituyen serios obstáculos para la aplicación de políticas y estrategias de educación inclusiva, que afronten y superen dichos problemas en un marco de políticas intersectoriales. </t>
  </si>
  <si>
    <t xml:space="preserve">  </t>
  </si>
  <si>
    <t>TOTAL PRESUPUESTO 2.015</t>
  </si>
  <si>
    <t>Implementar al 100% acciones de corto plazo para 4 PMA de áreas protegidas</t>
  </si>
  <si>
    <t>Estratégias</t>
  </si>
  <si>
    <t>Recursos Asignados en Presupuesto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</si>
</sst>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_([$$-240A]\ * #,##0_);_([$$-240A]\ * \(#,##0\);_([$$-240A]\ * &quot;-&quot;??_);_(@_)"/>
    <numFmt numFmtId="167" formatCode="&quot; $ &quot;#,##0.00\ ;&quot; $ (&quot;#,##0.00\);&quot; $ -&quot;#\ ;@\ "/>
    <numFmt numFmtId="168" formatCode="_(* #,##0.00_);_(* \(#,##0.00\);_(* \-??_);_(@_)"/>
    <numFmt numFmtId="169" formatCode="_(\$* #,##0.00_);_(\$* \(#,##0.00\);_(\$* \-??_);_(@_)"/>
    <numFmt numFmtId="170" formatCode="[$$-240A]#,##0.00;[Red]\([$$-240A]#,##0.00\)"/>
    <numFmt numFmtId="171" formatCode="_(&quot;$ &quot;* #,##0.00_);_(&quot;$ &quot;* \(#,##0.00\);_(&quot;$ &quot;* \-??_);_(@_)"/>
    <numFmt numFmtId="172" formatCode="_([$$-240A]\ * #,##0.00_);_([$$-240A]\ * \(#,##0.00\);_([$$-240A]\ * &quot;-&quot;??_);_(@_)"/>
    <numFmt numFmtId="173" formatCode="[$$-240A]#,##0;\([$$-240A]#,##0\)"/>
    <numFmt numFmtId="174" formatCode="#,##0.0"/>
    <numFmt numFmtId="175" formatCode="_(* #,##0_);_(* \(#,##0\);_(* &quot;-&quot;??_);_(@_)"/>
    <numFmt numFmtId="176" formatCode="_-[$$-240A]* #,##0_-;\-[$$-240A]* #,##0_-;_-[$$-240A]* &quot;-&quot;??_-;_-@_-"/>
    <numFmt numFmtId="177" formatCode="#,##0\ _€"/>
    <numFmt numFmtId="178" formatCode="#,##0.00\ _€"/>
    <numFmt numFmtId="179" formatCode="0.0%"/>
    <numFmt numFmtId="180" formatCode="[$-240A]General"/>
    <numFmt numFmtId="181" formatCode="_([$$-240A]\ * #,##0_);_([$$-240A]\ * \(#,##0\);_([$$-240A]\ * \-??_);_(@_)"/>
    <numFmt numFmtId="182" formatCode="_([$$-240A]\ * #,##0.0_);_([$$-240A]\ * \(#,##0.0\);_([$$-240A]\ * &quot;-&quot;??_);_(@_)"/>
    <numFmt numFmtId="183" formatCode="0.0"/>
  </numFmts>
  <fonts count="47">
    <font>
      <sz val="11"/>
      <color theme="1"/>
      <name val="Calibri"/>
      <family val="2"/>
    </font>
    <font>
      <sz val="11"/>
      <color indexed="8"/>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Verdana"/>
      <family val="2"/>
    </font>
    <font>
      <sz val="9"/>
      <name val="Tahoma"/>
      <family val="2"/>
    </font>
    <font>
      <sz val="12"/>
      <name val="Tahoma"/>
      <family val="2"/>
    </font>
    <font>
      <b/>
      <sz val="9"/>
      <name val="Arial"/>
      <family val="2"/>
    </font>
    <font>
      <sz val="9"/>
      <name val="Arial"/>
      <family val="2"/>
    </font>
    <font>
      <b/>
      <sz val="26"/>
      <name val="Arial"/>
      <family val="2"/>
    </font>
    <font>
      <b/>
      <sz val="12"/>
      <name val="Arial"/>
      <family val="2"/>
    </font>
    <font>
      <b/>
      <sz val="28"/>
      <name val="Arial"/>
      <family val="2"/>
    </font>
    <font>
      <b/>
      <sz val="11"/>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style="thin"/>
      <bottom/>
    </border>
    <border>
      <left style="thin"/>
      <right style="thin"/>
      <top/>
      <bottom/>
    </border>
    <border>
      <left style="thin"/>
      <right style="thin"/>
      <top/>
      <bottom style="thin"/>
    </border>
    <border>
      <left style="medium"/>
      <right style="thin"/>
      <top style="thin"/>
      <bottom/>
    </border>
    <border>
      <left style="medium"/>
      <right style="thin"/>
      <top>
        <color indexed="63"/>
      </top>
      <bottom>
        <color indexed="63"/>
      </bottom>
    </border>
    <border>
      <left style="medium"/>
      <right style="thin"/>
      <top/>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0"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0"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0"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0"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2" fillId="35" borderId="1" applyNumberFormat="0" applyAlignment="0" applyProtection="0"/>
    <xf numFmtId="0" fontId="12" fillId="36" borderId="2" applyNumberFormat="0" applyAlignment="0" applyProtection="0"/>
    <xf numFmtId="0" fontId="12" fillId="36" borderId="2" applyNumberFormat="0" applyAlignment="0" applyProtection="0"/>
    <xf numFmtId="0" fontId="33" fillId="37" borderId="3" applyNumberFormat="0" applyAlignment="0" applyProtection="0"/>
    <xf numFmtId="0" fontId="14" fillId="38" borderId="4" applyNumberFormat="0" applyAlignment="0" applyProtection="0"/>
    <xf numFmtId="0" fontId="14" fillId="38" borderId="4" applyNumberFormat="0" applyAlignment="0" applyProtection="0"/>
    <xf numFmtId="0" fontId="3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0"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0"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0" fillId="4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0" fillId="4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0"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6" fillId="49" borderId="1" applyNumberFormat="0" applyAlignment="0" applyProtection="0"/>
    <xf numFmtId="0" fontId="10" fillId="13" borderId="2" applyNumberFormat="0" applyAlignment="0" applyProtection="0"/>
    <xf numFmtId="0" fontId="10" fillId="13" borderId="2" applyNumberFormat="0" applyAlignment="0" applyProtection="0"/>
    <xf numFmtId="167" fontId="1" fillId="0" borderId="0">
      <alignment/>
      <protection/>
    </xf>
    <xf numFmtId="0" fontId="1" fillId="0" borderId="0">
      <alignment/>
      <protection/>
    </xf>
    <xf numFmtId="171" fontId="1" fillId="0" borderId="0" applyFill="0" applyBorder="0" applyAlignment="0" applyProtection="0"/>
    <xf numFmtId="0" fontId="37" fillId="5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1" fillId="0" borderId="0" applyFill="0" applyBorder="0" applyAlignment="0" applyProtection="0"/>
    <xf numFmtId="0" fontId="38"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19" fillId="0" borderId="0">
      <alignment/>
      <protection/>
    </xf>
    <xf numFmtId="0" fontId="19" fillId="0" borderId="0">
      <alignment/>
      <protection/>
    </xf>
    <xf numFmtId="0" fontId="1" fillId="0" borderId="0">
      <alignment/>
      <protection/>
    </xf>
    <xf numFmtId="170" fontId="1" fillId="0" borderId="0">
      <alignment/>
      <protection/>
    </xf>
    <xf numFmtId="0" fontId="1" fillId="0" borderId="0">
      <alignment/>
      <protection/>
    </xf>
    <xf numFmtId="0" fontId="20" fillId="0" borderId="0">
      <alignment/>
      <protection/>
    </xf>
    <xf numFmtId="0" fontId="2" fillId="0" borderId="0">
      <alignment/>
      <protection/>
    </xf>
    <xf numFmtId="0" fontId="0" fillId="53" borderId="7" applyNumberFormat="0" applyFont="0" applyAlignment="0" applyProtection="0"/>
    <xf numFmtId="0" fontId="1" fillId="54" borderId="8" applyNumberFormat="0" applyAlignment="0" applyProtection="0"/>
    <xf numFmtId="0" fontId="1" fillId="54" borderId="8" applyNumberFormat="0" applyAlignment="0" applyProtection="0"/>
    <xf numFmtId="9" fontId="0" fillId="0" borderId="0" applyFont="0" applyFill="0" applyBorder="0" applyAlignment="0" applyProtection="0"/>
    <xf numFmtId="0" fontId="39" fillId="35" borderId="9" applyNumberFormat="0" applyAlignment="0" applyProtection="0"/>
    <xf numFmtId="0" fontId="11" fillId="36" borderId="10" applyNumberFormat="0" applyAlignment="0" applyProtection="0"/>
    <xf numFmtId="0" fontId="11" fillId="36" borderId="10" applyNumberFormat="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4" fillId="0" borderId="13"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35" fillId="0" borderId="15" applyNumberFormat="0" applyFill="0" applyAlignment="0" applyProtection="0"/>
    <xf numFmtId="0" fontId="6" fillId="0" borderId="16" applyNumberFormat="0" applyFill="0" applyAlignment="0" applyProtection="0"/>
    <xf numFmtId="0" fontId="6" fillId="0" borderId="16"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cellStyleXfs>
  <cellXfs count="128">
    <xf numFmtId="0" fontId="0" fillId="0" borderId="0" xfId="0" applyFont="1" applyAlignment="1">
      <alignment/>
    </xf>
    <xf numFmtId="1" fontId="24" fillId="0" borderId="19" xfId="0" applyNumberFormat="1" applyFont="1" applyFill="1" applyBorder="1" applyAlignment="1">
      <alignment horizontal="center" vertical="center" wrapText="1"/>
    </xf>
    <xf numFmtId="0" fontId="24" fillId="0" borderId="19" xfId="127" applyFont="1" applyFill="1" applyBorder="1" applyAlignment="1">
      <alignment horizontal="center" vertical="center" wrapText="1"/>
      <protection/>
    </xf>
    <xf numFmtId="166" fontId="24" fillId="0" borderId="19" xfId="127" applyNumberFormat="1" applyFont="1" applyFill="1" applyBorder="1" applyAlignment="1">
      <alignment horizontal="center" vertical="center" wrapText="1"/>
      <protection/>
    </xf>
    <xf numFmtId="0" fontId="24" fillId="0" borderId="19" xfId="125" applyFont="1" applyFill="1" applyBorder="1" applyAlignment="1">
      <alignment horizontal="center" vertical="center" wrapText="1"/>
      <protection/>
    </xf>
    <xf numFmtId="0" fontId="24" fillId="0" borderId="19" xfId="0" applyFont="1" applyFill="1" applyBorder="1" applyAlignment="1">
      <alignment horizontal="center" vertical="center" wrapText="1"/>
    </xf>
    <xf numFmtId="0" fontId="24" fillId="0" borderId="20" xfId="127" applyFont="1" applyFill="1" applyBorder="1" applyAlignment="1">
      <alignment horizontal="center" vertical="center" wrapText="1"/>
      <protection/>
    </xf>
    <xf numFmtId="0" fontId="24" fillId="0" borderId="20" xfId="0" applyFont="1" applyFill="1" applyBorder="1" applyAlignment="1">
      <alignment horizontal="center" vertical="center" wrapText="1"/>
    </xf>
    <xf numFmtId="166" fontId="24" fillId="0" borderId="19" xfId="0" applyNumberFormat="1" applyFont="1" applyFill="1" applyBorder="1" applyAlignment="1">
      <alignment horizontal="center" vertical="center" wrapText="1"/>
    </xf>
    <xf numFmtId="166" fontId="24" fillId="0" borderId="19" xfId="0" applyNumberFormat="1" applyFont="1" applyFill="1" applyBorder="1" applyAlignment="1" applyProtection="1">
      <alignment horizontal="center" vertical="center" wrapText="1"/>
      <protection/>
    </xf>
    <xf numFmtId="166" fontId="24" fillId="0" borderId="19" xfId="115" applyNumberFormat="1" applyFont="1" applyFill="1" applyBorder="1" applyAlignment="1" applyProtection="1">
      <alignment horizontal="center" vertical="center" wrapText="1"/>
      <protection/>
    </xf>
    <xf numFmtId="166" fontId="24" fillId="0" borderId="19" xfId="115" applyNumberFormat="1" applyFont="1" applyFill="1" applyBorder="1" applyAlignment="1" applyProtection="1">
      <alignment horizontal="center" vertical="center" wrapText="1"/>
      <protection locked="0"/>
    </xf>
    <xf numFmtId="166" fontId="24" fillId="0" borderId="19" xfId="115" applyNumberFormat="1" applyFont="1" applyFill="1" applyBorder="1" applyAlignment="1">
      <alignment horizontal="center" vertical="center" wrapText="1"/>
    </xf>
    <xf numFmtId="0" fontId="24" fillId="0" borderId="19" xfId="123" applyFont="1" applyFill="1" applyBorder="1" applyAlignment="1">
      <alignment horizontal="center" vertical="center" wrapText="1"/>
      <protection/>
    </xf>
    <xf numFmtId="173" fontId="24"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19" xfId="126" applyFont="1" applyFill="1" applyBorder="1" applyAlignment="1" applyProtection="1">
      <alignment horizontal="center" vertical="center" wrapText="1"/>
      <protection hidden="1"/>
    </xf>
    <xf numFmtId="0" fontId="24" fillId="0" borderId="19" xfId="0" applyFont="1" applyFill="1" applyBorder="1" applyAlignment="1" applyProtection="1">
      <alignment horizontal="center" vertical="center" wrapText="1"/>
      <protection locked="0"/>
    </xf>
    <xf numFmtId="0" fontId="23" fillId="0" borderId="19" xfId="127" applyFont="1" applyFill="1" applyBorder="1" applyAlignment="1">
      <alignment horizontal="center" vertical="center" wrapText="1"/>
      <protection/>
    </xf>
    <xf numFmtId="0" fontId="23" fillId="0" borderId="19" xfId="125" applyFont="1" applyFill="1" applyBorder="1" applyAlignment="1">
      <alignment horizontal="center" vertical="center" wrapText="1"/>
      <protection/>
    </xf>
    <xf numFmtId="1" fontId="23" fillId="0" borderId="19" xfId="0" applyNumberFormat="1" applyFont="1" applyFill="1" applyBorder="1" applyAlignment="1">
      <alignment horizontal="center" vertical="center" wrapText="1"/>
    </xf>
    <xf numFmtId="0" fontId="26" fillId="30" borderId="19" xfId="127" applyFont="1" applyFill="1" applyBorder="1" applyAlignment="1">
      <alignment horizontal="center" vertical="center" wrapText="1"/>
      <protection/>
    </xf>
    <xf numFmtId="166" fontId="26" fillId="30" borderId="19" xfId="127" applyNumberFormat="1" applyFont="1" applyFill="1" applyBorder="1" applyAlignment="1">
      <alignment horizontal="center" vertical="center" wrapText="1"/>
      <protection/>
    </xf>
    <xf numFmtId="0" fontId="24" fillId="0" borderId="0" xfId="0" applyFont="1" applyFill="1" applyBorder="1" applyAlignment="1">
      <alignment horizontal="center" vertical="center" wrapText="1"/>
    </xf>
    <xf numFmtId="166" fontId="24" fillId="0" borderId="19" xfId="111" applyNumberFormat="1"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19"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1" fontId="24" fillId="0" borderId="19" xfId="125" applyNumberFormat="1" applyFont="1" applyFill="1" applyBorder="1" applyAlignment="1">
      <alignment horizontal="center" vertical="center" wrapText="1"/>
      <protection/>
    </xf>
    <xf numFmtId="166" fontId="24" fillId="0" borderId="19" xfId="125" applyNumberFormat="1" applyFont="1" applyFill="1" applyBorder="1" applyAlignment="1">
      <alignment horizontal="center" vertical="center" wrapText="1"/>
      <protection/>
    </xf>
    <xf numFmtId="166" fontId="24" fillId="0" borderId="19" xfId="0" applyNumberFormat="1" applyFont="1" applyFill="1" applyBorder="1" applyAlignment="1">
      <alignment horizontal="center" vertical="center"/>
    </xf>
    <xf numFmtId="164" fontId="24" fillId="0" borderId="19" xfId="115" applyNumberFormat="1" applyFont="1" applyFill="1" applyBorder="1" applyAlignment="1">
      <alignment horizontal="center" vertical="center" wrapText="1"/>
    </xf>
    <xf numFmtId="180" fontId="24" fillId="0" borderId="19" xfId="106" applyNumberFormat="1" applyFont="1" applyFill="1" applyBorder="1" applyAlignment="1">
      <alignment horizontal="center" vertical="center" wrapText="1"/>
      <protection/>
    </xf>
    <xf numFmtId="0" fontId="24" fillId="0" borderId="0" xfId="0" applyFont="1" applyFill="1" applyAlignment="1">
      <alignment horizontal="center" vertical="center" wrapText="1"/>
    </xf>
    <xf numFmtId="0" fontId="27" fillId="0" borderId="0" xfId="0" applyFont="1" applyFill="1" applyAlignment="1">
      <alignment horizontal="center" vertical="center" textRotation="90" wrapText="1"/>
    </xf>
    <xf numFmtId="166" fontId="24" fillId="0" borderId="0" xfId="0" applyNumberFormat="1" applyFont="1" applyFill="1" applyAlignment="1">
      <alignment horizontal="center" vertical="center" wrapText="1"/>
    </xf>
    <xf numFmtId="0" fontId="26" fillId="30" borderId="21" xfId="127" applyFont="1" applyFill="1" applyBorder="1" applyAlignment="1">
      <alignment horizontal="center" vertical="center" wrapText="1"/>
      <protection/>
    </xf>
    <xf numFmtId="0" fontId="26" fillId="30" borderId="22" xfId="127" applyFont="1" applyFill="1" applyBorder="1" applyAlignment="1">
      <alignment horizontal="center" vertical="center" wrapText="1"/>
      <protection/>
    </xf>
    <xf numFmtId="9" fontId="24" fillId="0" borderId="22" xfId="0" applyNumberFormat="1" applyFont="1" applyFill="1" applyBorder="1" applyAlignment="1">
      <alignment horizontal="center" vertical="center" wrapText="1"/>
    </xf>
    <xf numFmtId="0" fontId="24" fillId="0" borderId="22" xfId="127" applyFont="1" applyFill="1" applyBorder="1" applyAlignment="1">
      <alignment horizontal="center" vertical="center" wrapText="1"/>
      <protection/>
    </xf>
    <xf numFmtId="3" fontId="24" fillId="0" borderId="22" xfId="125" applyNumberFormat="1" applyFont="1" applyFill="1" applyBorder="1" applyAlignment="1">
      <alignment horizontal="center" vertical="center" wrapText="1"/>
      <protection/>
    </xf>
    <xf numFmtId="0" fontId="24" fillId="0" borderId="22" xfId="0" applyFont="1" applyFill="1" applyBorder="1" applyAlignment="1">
      <alignment horizontal="center" vertical="center" wrapText="1"/>
    </xf>
    <xf numFmtId="174" fontId="24" fillId="0" borderId="22" xfId="0" applyNumberFormat="1" applyFont="1" applyFill="1" applyBorder="1" applyAlignment="1">
      <alignment horizontal="center" vertical="center" wrapText="1"/>
    </xf>
    <xf numFmtId="9" fontId="24" fillId="0" borderId="22" xfId="0" applyNumberFormat="1" applyFont="1" applyFill="1" applyBorder="1" applyAlignment="1">
      <alignment horizontal="center" vertical="center"/>
    </xf>
    <xf numFmtId="0" fontId="24" fillId="0" borderId="22" xfId="0" applyFont="1" applyFill="1" applyBorder="1" applyAlignment="1">
      <alignment horizontal="center" vertical="center"/>
    </xf>
    <xf numFmtId="3" fontId="24" fillId="0" borderId="22" xfId="0" applyNumberFormat="1" applyFont="1" applyFill="1" applyBorder="1" applyAlignment="1">
      <alignment horizontal="center" vertical="center" wrapText="1"/>
    </xf>
    <xf numFmtId="9" fontId="24" fillId="0" borderId="22" xfId="131" applyFont="1" applyFill="1" applyBorder="1" applyAlignment="1">
      <alignment horizontal="center" vertical="center" wrapText="1"/>
    </xf>
    <xf numFmtId="1" fontId="24" fillId="0" borderId="22" xfId="0" applyNumberFormat="1" applyFont="1" applyFill="1" applyBorder="1" applyAlignment="1">
      <alignment horizontal="center" vertical="center" wrapText="1"/>
    </xf>
    <xf numFmtId="179" fontId="24" fillId="0" borderId="22" xfId="0" applyNumberFormat="1" applyFont="1" applyFill="1" applyBorder="1" applyAlignment="1">
      <alignment horizontal="center" vertical="center" wrapText="1"/>
    </xf>
    <xf numFmtId="3" fontId="24" fillId="0" borderId="22" xfId="131" applyNumberFormat="1" applyFont="1" applyFill="1" applyBorder="1" applyAlignment="1">
      <alignment horizontal="center" vertical="center" wrapText="1"/>
    </xf>
    <xf numFmtId="1" fontId="24" fillId="0" borderId="22" xfId="131" applyNumberFormat="1" applyFont="1" applyFill="1" applyBorder="1" applyAlignment="1">
      <alignment horizontal="center" vertical="center" wrapText="1"/>
    </xf>
    <xf numFmtId="0" fontId="24" fillId="0" borderId="22" xfId="131" applyNumberFormat="1" applyFont="1" applyFill="1" applyBorder="1" applyAlignment="1">
      <alignment horizontal="center" vertical="center" wrapText="1"/>
    </xf>
    <xf numFmtId="3" fontId="24" fillId="0" borderId="22" xfId="127" applyNumberFormat="1" applyFont="1" applyFill="1" applyBorder="1" applyAlignment="1">
      <alignment horizontal="center" vertical="center" wrapText="1"/>
      <protection/>
    </xf>
    <xf numFmtId="0" fontId="24" fillId="0" borderId="22" xfId="127" applyNumberFormat="1" applyFont="1" applyFill="1" applyBorder="1" applyAlignment="1">
      <alignment horizontal="center" vertical="center" wrapText="1"/>
      <protection/>
    </xf>
    <xf numFmtId="0" fontId="24" fillId="0" borderId="23" xfId="127" applyFont="1" applyFill="1" applyBorder="1" applyAlignment="1">
      <alignment horizontal="center" vertical="center" wrapText="1"/>
      <protection/>
    </xf>
    <xf numFmtId="0" fontId="27" fillId="30" borderId="19" xfId="0" applyFont="1" applyFill="1" applyBorder="1" applyAlignment="1">
      <alignment horizontal="center" vertical="center" textRotation="90" wrapText="1"/>
    </xf>
    <xf numFmtId="0" fontId="28" fillId="30" borderId="24" xfId="0" applyFont="1" applyFill="1" applyBorder="1" applyAlignment="1">
      <alignment horizontal="right" vertical="center" wrapText="1"/>
    </xf>
    <xf numFmtId="166" fontId="28" fillId="30" borderId="25"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1" fontId="23" fillId="0" borderId="21" xfId="0" applyNumberFormat="1" applyFont="1" applyFill="1" applyBorder="1" applyAlignment="1">
      <alignment horizontal="center" vertical="center" wrapText="1"/>
    </xf>
    <xf numFmtId="1" fontId="23" fillId="0" borderId="21" xfId="127" applyNumberFormat="1" applyFont="1" applyFill="1" applyBorder="1" applyAlignment="1">
      <alignment horizontal="center" vertical="center" wrapText="1"/>
      <protection/>
    </xf>
    <xf numFmtId="1" fontId="23" fillId="0" borderId="21" xfId="125" applyNumberFormat="1" applyFont="1" applyFill="1" applyBorder="1" applyAlignment="1">
      <alignment horizontal="center" vertical="center" wrapText="1"/>
      <protection/>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1" fontId="24" fillId="0" borderId="26" xfId="0" applyNumberFormat="1" applyFont="1" applyFill="1" applyBorder="1" applyAlignment="1">
      <alignment horizontal="center" vertical="center" wrapText="1"/>
    </xf>
    <xf numFmtId="1" fontId="24" fillId="0" borderId="28" xfId="0" applyNumberFormat="1" applyFont="1" applyFill="1" applyBorder="1" applyAlignment="1">
      <alignment horizontal="center" vertical="center" wrapText="1"/>
    </xf>
    <xf numFmtId="0" fontId="27" fillId="30" borderId="19" xfId="0" applyFont="1" applyFill="1" applyBorder="1" applyAlignment="1">
      <alignment horizontal="center" vertical="center" textRotation="90" wrapText="1"/>
    </xf>
    <xf numFmtId="0" fontId="27" fillId="21" borderId="19" xfId="0" applyFont="1" applyFill="1" applyBorder="1" applyAlignment="1">
      <alignment horizontal="center" vertical="center" textRotation="90" wrapText="1"/>
    </xf>
    <xf numFmtId="1" fontId="23" fillId="0" borderId="21"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9" xfId="0" applyFont="1" applyFill="1" applyBorder="1" applyAlignment="1">
      <alignment horizontal="center" vertical="center" wrapText="1"/>
    </xf>
    <xf numFmtId="1" fontId="23" fillId="0" borderId="29" xfId="0" applyNumberFormat="1" applyFont="1" applyFill="1" applyBorder="1" applyAlignment="1">
      <alignment horizontal="center" vertical="center" wrapText="1"/>
    </xf>
    <xf numFmtId="1" fontId="23" fillId="0" borderId="30" xfId="0" applyNumberFormat="1" applyFont="1" applyFill="1" applyBorder="1" applyAlignment="1">
      <alignment horizontal="center" vertical="center" wrapText="1"/>
    </xf>
    <xf numFmtId="1" fontId="23" fillId="0" borderId="31"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7" fillId="10" borderId="19" xfId="0" applyFont="1" applyFill="1" applyBorder="1" applyAlignment="1">
      <alignment horizontal="center" vertical="center" textRotation="90" wrapText="1"/>
    </xf>
    <xf numFmtId="0" fontId="27" fillId="30" borderId="19" xfId="127" applyFont="1" applyFill="1" applyBorder="1" applyAlignment="1">
      <alignment horizontal="center" vertical="center" textRotation="90" wrapText="1"/>
      <protection/>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9" xfId="127" applyFont="1" applyFill="1" applyBorder="1" applyAlignment="1">
      <alignment horizontal="center" vertical="center" wrapText="1"/>
      <protection/>
    </xf>
    <xf numFmtId="1" fontId="24" fillId="0" borderId="22" xfId="131" applyNumberFormat="1" applyFont="1" applyFill="1" applyBorder="1" applyAlignment="1">
      <alignment horizontal="center" vertical="center" wrapText="1"/>
    </xf>
    <xf numFmtId="166" fontId="24" fillId="0" borderId="26" xfId="0" applyNumberFormat="1" applyFont="1" applyFill="1" applyBorder="1" applyAlignment="1">
      <alignment horizontal="center" vertical="center" wrapText="1"/>
    </xf>
    <xf numFmtId="166" fontId="24" fillId="0" borderId="28" xfId="0" applyNumberFormat="1" applyFont="1" applyFill="1" applyBorder="1" applyAlignment="1">
      <alignment horizontal="center" vertical="center" wrapText="1"/>
    </xf>
    <xf numFmtId="166" fontId="24" fillId="0" borderId="27" xfId="0" applyNumberFormat="1" applyFont="1" applyFill="1" applyBorder="1" applyAlignment="1">
      <alignment horizontal="center" vertical="center" wrapText="1"/>
    </xf>
    <xf numFmtId="1" fontId="24" fillId="0" borderId="19" xfId="0" applyNumberFormat="1" applyFont="1" applyFill="1" applyBorder="1" applyAlignment="1">
      <alignment horizontal="center" vertical="center" wrapText="1"/>
    </xf>
    <xf numFmtId="173" fontId="24" fillId="0" borderId="19" xfId="0" applyNumberFormat="1" applyFont="1" applyFill="1" applyBorder="1" applyAlignment="1">
      <alignment horizontal="center" vertical="center" wrapText="1"/>
    </xf>
    <xf numFmtId="0" fontId="24" fillId="0" borderId="26" xfId="0" applyNumberFormat="1" applyFont="1" applyFill="1" applyBorder="1" applyAlignment="1" applyProtection="1">
      <alignment horizontal="center" vertical="center" wrapText="1"/>
      <protection locked="0"/>
    </xf>
    <xf numFmtId="0" fontId="24" fillId="0" borderId="32" xfId="0" applyNumberFormat="1" applyFont="1" applyFill="1" applyBorder="1" applyAlignment="1" applyProtection="1">
      <alignment horizontal="center" vertical="center" wrapText="1"/>
      <protection locked="0"/>
    </xf>
    <xf numFmtId="166" fontId="24" fillId="0" borderId="32" xfId="0" applyNumberFormat="1" applyFont="1" applyFill="1" applyBorder="1" applyAlignment="1">
      <alignment horizontal="center" vertical="center" wrapText="1"/>
    </xf>
    <xf numFmtId="0" fontId="23" fillId="0" borderId="32" xfId="0" applyFont="1" applyFill="1" applyBorder="1" applyAlignment="1">
      <alignment horizontal="center" vertical="center" wrapText="1"/>
    </xf>
    <xf numFmtId="1" fontId="23" fillId="0" borderId="24" xfId="0" applyNumberFormat="1" applyFont="1" applyFill="1" applyBorder="1" applyAlignment="1">
      <alignment horizontal="center" vertical="center" wrapText="1"/>
    </xf>
    <xf numFmtId="166" fontId="24" fillId="0" borderId="19" xfId="115" applyNumberFormat="1" applyFont="1" applyFill="1" applyBorder="1" applyAlignment="1">
      <alignment horizontal="center" vertical="center" wrapText="1"/>
    </xf>
    <xf numFmtId="1" fontId="23" fillId="0" borderId="26" xfId="0" applyNumberFormat="1" applyFont="1" applyFill="1" applyBorder="1" applyAlignment="1">
      <alignment horizontal="center" vertical="center" wrapText="1"/>
    </xf>
    <xf numFmtId="1" fontId="23" fillId="0" borderId="27" xfId="0" applyNumberFormat="1" applyFont="1" applyFill="1" applyBorder="1" applyAlignment="1">
      <alignment horizontal="center" vertical="center" wrapText="1"/>
    </xf>
    <xf numFmtId="1" fontId="23" fillId="0" borderId="28" xfId="0" applyNumberFormat="1" applyFont="1" applyFill="1" applyBorder="1" applyAlignment="1">
      <alignment horizontal="center" vertical="center" wrapText="1"/>
    </xf>
    <xf numFmtId="166" fontId="24" fillId="0" borderId="19" xfId="0" applyNumberFormat="1"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22" xfId="131" applyNumberFormat="1" applyFont="1" applyFill="1" applyBorder="1" applyAlignment="1">
      <alignment horizontal="center" vertical="center" wrapText="1"/>
    </xf>
    <xf numFmtId="0" fontId="24" fillId="0" borderId="19" xfId="0" applyFont="1" applyFill="1" applyBorder="1" applyAlignment="1" applyProtection="1">
      <alignment horizontal="center" vertical="center" wrapText="1"/>
      <protection locked="0"/>
    </xf>
    <xf numFmtId="9" fontId="24" fillId="0" borderId="22" xfId="131" applyFont="1" applyFill="1" applyBorder="1" applyAlignment="1">
      <alignment horizontal="center" vertical="center" wrapText="1"/>
    </xf>
    <xf numFmtId="0" fontId="27" fillId="21" borderId="20" xfId="0" applyFont="1" applyFill="1" applyBorder="1" applyAlignment="1">
      <alignment horizontal="center" vertical="center" textRotation="90" wrapText="1"/>
    </xf>
    <xf numFmtId="3" fontId="24" fillId="0" borderId="22" xfId="131"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wrapText="1"/>
    </xf>
    <xf numFmtId="166" fontId="24" fillId="0" borderId="26" xfId="115" applyNumberFormat="1" applyFont="1" applyFill="1" applyBorder="1" applyAlignment="1">
      <alignment horizontal="center" vertical="center" wrapText="1"/>
    </xf>
    <xf numFmtId="166" fontId="24" fillId="0" borderId="28" xfId="115" applyNumberFormat="1" applyFont="1" applyFill="1" applyBorder="1" applyAlignment="1">
      <alignment horizontal="center" vertical="center" wrapText="1"/>
    </xf>
    <xf numFmtId="166" fontId="24" fillId="0" borderId="27" xfId="115" applyNumberFormat="1" applyFont="1" applyFill="1" applyBorder="1" applyAlignment="1">
      <alignment horizontal="center" vertical="center" wrapText="1"/>
    </xf>
    <xf numFmtId="164" fontId="24" fillId="0" borderId="19" xfId="115" applyNumberFormat="1" applyFont="1" applyFill="1" applyBorder="1" applyAlignment="1">
      <alignment horizontal="center" vertical="center" wrapText="1"/>
    </xf>
    <xf numFmtId="0" fontId="23" fillId="0" borderId="21" xfId="0" applyFont="1" applyFill="1" applyBorder="1" applyAlignment="1" quotePrefix="1">
      <alignment horizontal="center" vertical="center" wrapText="1"/>
    </xf>
    <xf numFmtId="0" fontId="24" fillId="0" borderId="19" xfId="126" applyFont="1" applyFill="1" applyBorder="1" applyAlignment="1" applyProtection="1">
      <alignment horizontal="center" vertical="center" wrapText="1"/>
      <protection hidden="1"/>
    </xf>
    <xf numFmtId="174" fontId="24" fillId="0" borderId="22" xfId="0" applyNumberFormat="1" applyFont="1" applyFill="1" applyBorder="1" applyAlignment="1">
      <alignment horizontal="center" vertical="center" wrapText="1"/>
    </xf>
    <xf numFmtId="9" fontId="24" fillId="0" borderId="22" xfId="0" applyNumberFormat="1" applyFont="1" applyFill="1" applyBorder="1" applyAlignment="1">
      <alignment horizontal="center" vertical="center" wrapText="1"/>
    </xf>
    <xf numFmtId="0" fontId="24" fillId="0" borderId="19" xfId="0" applyFont="1" applyFill="1" applyBorder="1" applyAlignment="1">
      <alignment horizontal="center" vertical="center"/>
    </xf>
    <xf numFmtId="1" fontId="24" fillId="0" borderId="19" xfId="125" applyNumberFormat="1" applyFont="1" applyFill="1" applyBorder="1" applyAlignment="1">
      <alignment horizontal="center" vertical="center" wrapText="1"/>
      <protection/>
    </xf>
    <xf numFmtId="1" fontId="23" fillId="0" borderId="21" xfId="125" applyNumberFormat="1" applyFont="1" applyFill="1" applyBorder="1" applyAlignment="1">
      <alignment horizontal="center" vertical="center" wrapText="1"/>
      <protection/>
    </xf>
    <xf numFmtId="0" fontId="23" fillId="0" borderId="19" xfId="125" applyFont="1" applyFill="1" applyBorder="1" applyAlignment="1">
      <alignment horizontal="center" vertical="center" wrapText="1"/>
      <protection/>
    </xf>
    <xf numFmtId="44" fontId="24" fillId="0" borderId="22" xfId="115" applyFont="1" applyFill="1" applyBorder="1" applyAlignment="1">
      <alignment horizontal="center" vertical="center" wrapText="1"/>
    </xf>
    <xf numFmtId="1" fontId="23" fillId="0" borderId="21" xfId="0" applyNumberFormat="1" applyFont="1" applyFill="1" applyBorder="1" applyAlignment="1">
      <alignment horizontal="center" vertical="center" textRotation="90" wrapText="1"/>
    </xf>
    <xf numFmtId="49" fontId="23" fillId="0" borderId="21" xfId="0" applyNumberFormat="1" applyFont="1" applyFill="1" applyBorder="1" applyAlignment="1">
      <alignment horizontal="center" vertical="center" wrapText="1"/>
    </xf>
    <xf numFmtId="166" fontId="24" fillId="0" borderId="19" xfId="115" applyNumberFormat="1" applyFont="1" applyFill="1" applyBorder="1" applyAlignment="1" applyProtection="1">
      <alignment horizontal="center" vertical="center" wrapText="1"/>
      <protection locked="0"/>
    </xf>
    <xf numFmtId="0" fontId="24" fillId="0" borderId="22" xfId="127" applyFont="1" applyFill="1" applyBorder="1" applyAlignment="1">
      <alignment horizontal="center" vertical="center" wrapText="1"/>
      <protection/>
    </xf>
    <xf numFmtId="0" fontId="25" fillId="10" borderId="35" xfId="127" applyFont="1" applyFill="1" applyBorder="1" applyAlignment="1">
      <alignment horizontal="center" vertical="center" wrapText="1"/>
      <protection/>
    </xf>
    <xf numFmtId="0" fontId="25" fillId="10" borderId="36" xfId="127" applyFont="1" applyFill="1" applyBorder="1" applyAlignment="1">
      <alignment horizontal="center" vertical="center" wrapText="1"/>
      <protection/>
    </xf>
    <xf numFmtId="0" fontId="25" fillId="10" borderId="37" xfId="127" applyFont="1" applyFill="1" applyBorder="1" applyAlignment="1">
      <alignment horizontal="center" vertical="center" wrapText="1"/>
      <protection/>
    </xf>
  </cellXfs>
  <cellStyles count="142">
    <cellStyle name="Normal" xfId="0"/>
    <cellStyle name="20% - Énfasis1" xfId="15"/>
    <cellStyle name="20% - Énfasis1 1" xfId="16"/>
    <cellStyle name="20% - Énfasis1 2" xfId="17"/>
    <cellStyle name="20% - Énfasis2" xfId="18"/>
    <cellStyle name="20% - Énfasis2 1" xfId="19"/>
    <cellStyle name="20% - Énfasis2 2" xfId="20"/>
    <cellStyle name="20% - Énfasis3" xfId="21"/>
    <cellStyle name="20% - Énfasis3 1" xfId="22"/>
    <cellStyle name="20% - Énfasis3 2" xfId="23"/>
    <cellStyle name="20% - Énfasis4" xfId="24"/>
    <cellStyle name="20% - Énfasis4 1" xfId="25"/>
    <cellStyle name="20% - Énfasis4 2" xfId="26"/>
    <cellStyle name="20% - Énfasis5" xfId="27"/>
    <cellStyle name="20% - Énfasis5 1" xfId="28"/>
    <cellStyle name="20% - Énfasis5 2" xfId="29"/>
    <cellStyle name="20% - Énfasis6" xfId="30"/>
    <cellStyle name="20% - Énfasis6 1" xfId="31"/>
    <cellStyle name="20% - Énfasis6 2" xfId="32"/>
    <cellStyle name="40% - Énfasis1" xfId="33"/>
    <cellStyle name="40% - Énfasis1 1" xfId="34"/>
    <cellStyle name="40% - Énfasis1 2" xfId="35"/>
    <cellStyle name="40% - Énfasis2" xfId="36"/>
    <cellStyle name="40% - Énfasis2 1" xfId="37"/>
    <cellStyle name="40% - Énfasis2 2" xfId="38"/>
    <cellStyle name="40% - Énfasis3" xfId="39"/>
    <cellStyle name="40% - Énfasis3 1" xfId="40"/>
    <cellStyle name="40% - Énfasis3 2" xfId="41"/>
    <cellStyle name="40% - Énfasis4" xfId="42"/>
    <cellStyle name="40% - Énfasis4 1" xfId="43"/>
    <cellStyle name="40% - Énfasis4 2" xfId="44"/>
    <cellStyle name="40% - Énfasis5" xfId="45"/>
    <cellStyle name="40% - Énfasis5 1" xfId="46"/>
    <cellStyle name="40% - Énfasis5 2" xfId="47"/>
    <cellStyle name="40% - Énfasis6" xfId="48"/>
    <cellStyle name="40% - Énfasis6 1" xfId="49"/>
    <cellStyle name="40% - Énfasis6 2" xfId="50"/>
    <cellStyle name="60% - Énfasis1" xfId="51"/>
    <cellStyle name="60% - Énfasis1 1" xfId="52"/>
    <cellStyle name="60% - Énfasis1 2" xfId="53"/>
    <cellStyle name="60% - Énfasis2" xfId="54"/>
    <cellStyle name="60% - Énfasis2 1" xfId="55"/>
    <cellStyle name="60% - Énfasis2 2" xfId="56"/>
    <cellStyle name="60% - Énfasis3" xfId="57"/>
    <cellStyle name="60% - Énfasis3 1" xfId="58"/>
    <cellStyle name="60% - Énfasis3 2" xfId="59"/>
    <cellStyle name="60% - Énfasis4" xfId="60"/>
    <cellStyle name="60% - Énfasis4 1" xfId="61"/>
    <cellStyle name="60% - Énfasis4 2" xfId="62"/>
    <cellStyle name="60% - Énfasis5" xfId="63"/>
    <cellStyle name="60% - Énfasis5 1" xfId="64"/>
    <cellStyle name="60% - Énfasis5 2" xfId="65"/>
    <cellStyle name="60% - Énfasis6" xfId="66"/>
    <cellStyle name="60% - Énfasis6 1" xfId="67"/>
    <cellStyle name="60% - Énfasis6 2" xfId="68"/>
    <cellStyle name="Buena" xfId="69"/>
    <cellStyle name="Buena 1" xfId="70"/>
    <cellStyle name="Buena 2" xfId="71"/>
    <cellStyle name="Cálculo" xfId="72"/>
    <cellStyle name="Cálculo 1" xfId="73"/>
    <cellStyle name="Cálculo 2" xfId="74"/>
    <cellStyle name="Celda de comprobación" xfId="75"/>
    <cellStyle name="Celda de comprobación 1" xfId="76"/>
    <cellStyle name="Celda de comprobación 2" xfId="77"/>
    <cellStyle name="Celda vinculada" xfId="78"/>
    <cellStyle name="Celda vinculada 1" xfId="79"/>
    <cellStyle name="Celda vinculada 2" xfId="80"/>
    <cellStyle name="Encabezado 4" xfId="81"/>
    <cellStyle name="Encabezado 4 1" xfId="82"/>
    <cellStyle name="Encabezado 4 2" xfId="83"/>
    <cellStyle name="Énfasis1" xfId="84"/>
    <cellStyle name="Énfasis1 1" xfId="85"/>
    <cellStyle name="Énfasis1 2" xfId="86"/>
    <cellStyle name="Énfasis2" xfId="87"/>
    <cellStyle name="Énfasis2 1" xfId="88"/>
    <cellStyle name="Énfasis2 2" xfId="89"/>
    <cellStyle name="Énfasis3" xfId="90"/>
    <cellStyle name="Énfasis3 1" xfId="91"/>
    <cellStyle name="Énfasis3 2" xfId="92"/>
    <cellStyle name="Énfasis4" xfId="93"/>
    <cellStyle name="Énfasis4 1" xfId="94"/>
    <cellStyle name="Énfasis4 2" xfId="95"/>
    <cellStyle name="Énfasis5" xfId="96"/>
    <cellStyle name="Énfasis5 1" xfId="97"/>
    <cellStyle name="Énfasis5 2" xfId="98"/>
    <cellStyle name="Énfasis6" xfId="99"/>
    <cellStyle name="Énfasis6 1" xfId="100"/>
    <cellStyle name="Énfasis6 2" xfId="101"/>
    <cellStyle name="Entrada" xfId="102"/>
    <cellStyle name="Entrada 1" xfId="103"/>
    <cellStyle name="Entrada 2" xfId="104"/>
    <cellStyle name="Excel Built-in Currency" xfId="105"/>
    <cellStyle name="Excel Built-in Normal" xfId="106"/>
    <cellStyle name="Excel_BuiltIn_Currency 1" xfId="107"/>
    <cellStyle name="Incorrecto" xfId="108"/>
    <cellStyle name="Incorrecto 1" xfId="109"/>
    <cellStyle name="Incorrecto 2" xfId="110"/>
    <cellStyle name="Comma" xfId="111"/>
    <cellStyle name="Comma [0]" xfId="112"/>
    <cellStyle name="Millares 2" xfId="113"/>
    <cellStyle name="Millares 3" xfId="114"/>
    <cellStyle name="Currency" xfId="115"/>
    <cellStyle name="Currency [0]" xfId="116"/>
    <cellStyle name="Moneda 2" xfId="117"/>
    <cellStyle name="Neutral" xfId="118"/>
    <cellStyle name="Neutral 1" xfId="119"/>
    <cellStyle name="Neutral 2" xfId="120"/>
    <cellStyle name="Normal 2" xfId="121"/>
    <cellStyle name="Normal 3" xfId="122"/>
    <cellStyle name="Normal 3 2" xfId="123"/>
    <cellStyle name="Normal 4" xfId="124"/>
    <cellStyle name="Normal 5" xfId="125"/>
    <cellStyle name="Normal_Oscar" xfId="126"/>
    <cellStyle name="Normal_PlanIndicativo" xfId="127"/>
    <cellStyle name="Notas" xfId="128"/>
    <cellStyle name="Notas 1" xfId="129"/>
    <cellStyle name="Notas 2" xfId="130"/>
    <cellStyle name="Percent" xfId="131"/>
    <cellStyle name="Salida" xfId="132"/>
    <cellStyle name="Salida 1" xfId="133"/>
    <cellStyle name="Salida 2" xfId="134"/>
    <cellStyle name="Texto de advertencia" xfId="135"/>
    <cellStyle name="Texto de advertencia 1" xfId="136"/>
    <cellStyle name="Texto de advertencia 2" xfId="137"/>
    <cellStyle name="Texto explicativo" xfId="138"/>
    <cellStyle name="Texto explicativo 1" xfId="139"/>
    <cellStyle name="Texto explicativo 2" xfId="140"/>
    <cellStyle name="Título" xfId="141"/>
    <cellStyle name="Título 1" xfId="142"/>
    <cellStyle name="Título 1 1" xfId="143"/>
    <cellStyle name="Título 1 2" xfId="144"/>
    <cellStyle name="Título 2" xfId="145"/>
    <cellStyle name="Título 2 1" xfId="146"/>
    <cellStyle name="Título 2 2" xfId="147"/>
    <cellStyle name="Título 3" xfId="148"/>
    <cellStyle name="Título 3 1" xfId="149"/>
    <cellStyle name="Título 3 2" xfId="150"/>
    <cellStyle name="Título 4" xfId="151"/>
    <cellStyle name="Título 5" xfId="152"/>
    <cellStyle name="Total" xfId="153"/>
    <cellStyle name="Total 1"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7"/>
  <sheetViews>
    <sheetView tabSelected="1" zoomScalePageLayoutView="0" workbookViewId="0" topLeftCell="A1">
      <pane xSplit="3" ySplit="2" topLeftCell="D653" activePane="bottomRight" state="frozen"/>
      <selection pane="topLeft" activeCell="A1" sqref="A1"/>
      <selection pane="topRight" activeCell="D1" sqref="D1"/>
      <selection pane="bottomLeft" activeCell="A3" sqref="A3"/>
      <selection pane="bottomRight" activeCell="F655" sqref="F655:F656"/>
    </sheetView>
  </sheetViews>
  <sheetFormatPr defaultColWidth="11.421875" defaultRowHeight="15"/>
  <cols>
    <col min="1" max="1" width="20.140625" style="58" bestFit="1" customWidth="1"/>
    <col min="2" max="2" width="25.140625" style="58" customWidth="1"/>
    <col min="3" max="3" width="20.28125" style="34" customWidth="1"/>
    <col min="4" max="4" width="43.8515625" style="33" customWidth="1"/>
    <col min="5" max="5" width="34.57421875" style="33" customWidth="1"/>
    <col min="6" max="6" width="24.421875" style="35" customWidth="1"/>
    <col min="7" max="7" width="32.00390625" style="33" customWidth="1"/>
    <col min="8" max="8" width="34.421875" style="33" customWidth="1"/>
    <col min="9" max="9" width="19.57421875" style="33" bestFit="1" customWidth="1"/>
    <col min="10" max="16384" width="11.421875" style="23" customWidth="1"/>
  </cols>
  <sheetData>
    <row r="1" spans="1:9" ht="46.5" customHeight="1">
      <c r="A1" s="125" t="s">
        <v>1354</v>
      </c>
      <c r="B1" s="126"/>
      <c r="C1" s="126"/>
      <c r="D1" s="126"/>
      <c r="E1" s="126"/>
      <c r="F1" s="126"/>
      <c r="G1" s="126"/>
      <c r="H1" s="126"/>
      <c r="I1" s="127"/>
    </row>
    <row r="2" spans="1:9" s="27" customFormat="1" ht="47.25">
      <c r="A2" s="36" t="s">
        <v>0</v>
      </c>
      <c r="B2" s="21" t="s">
        <v>1</v>
      </c>
      <c r="C2" s="21" t="s">
        <v>1347</v>
      </c>
      <c r="D2" s="21" t="s">
        <v>2</v>
      </c>
      <c r="E2" s="21" t="s">
        <v>1363</v>
      </c>
      <c r="F2" s="22" t="s">
        <v>1364</v>
      </c>
      <c r="G2" s="21" t="s">
        <v>3</v>
      </c>
      <c r="H2" s="21" t="s">
        <v>4</v>
      </c>
      <c r="I2" s="37" t="s">
        <v>1348</v>
      </c>
    </row>
    <row r="3" spans="1:9" ht="61.5" customHeight="1">
      <c r="A3" s="69">
        <v>2012170010126</v>
      </c>
      <c r="B3" s="71" t="s">
        <v>6</v>
      </c>
      <c r="C3" s="78" t="s">
        <v>1329</v>
      </c>
      <c r="D3" s="5" t="s">
        <v>7</v>
      </c>
      <c r="E3" s="5" t="s">
        <v>10</v>
      </c>
      <c r="F3" s="12">
        <v>20000000</v>
      </c>
      <c r="G3" s="5" t="s">
        <v>9</v>
      </c>
      <c r="H3" s="5" t="s">
        <v>8</v>
      </c>
      <c r="I3" s="38">
        <v>1</v>
      </c>
    </row>
    <row r="4" spans="1:9" ht="64.5" customHeight="1">
      <c r="A4" s="69"/>
      <c r="B4" s="71"/>
      <c r="C4" s="78"/>
      <c r="D4" s="5" t="s">
        <v>11</v>
      </c>
      <c r="E4" s="5" t="s">
        <v>10</v>
      </c>
      <c r="F4" s="12">
        <v>30000000</v>
      </c>
      <c r="G4" s="5" t="s">
        <v>13</v>
      </c>
      <c r="H4" s="5" t="s">
        <v>12</v>
      </c>
      <c r="I4" s="38">
        <v>1</v>
      </c>
    </row>
    <row r="5" spans="1:9" ht="75" customHeight="1">
      <c r="A5" s="69"/>
      <c r="B5" s="71"/>
      <c r="C5" s="78"/>
      <c r="D5" s="5" t="s">
        <v>14</v>
      </c>
      <c r="E5" s="5" t="s">
        <v>15</v>
      </c>
      <c r="F5" s="12">
        <v>46000000</v>
      </c>
      <c r="G5" s="5" t="s">
        <v>17</v>
      </c>
      <c r="H5" s="5" t="s">
        <v>16</v>
      </c>
      <c r="I5" s="38">
        <v>1</v>
      </c>
    </row>
    <row r="6" spans="1:11" ht="68.25" customHeight="1">
      <c r="A6" s="69"/>
      <c r="B6" s="71"/>
      <c r="C6" s="78"/>
      <c r="D6" s="5" t="s">
        <v>18</v>
      </c>
      <c r="E6" s="5" t="s">
        <v>10</v>
      </c>
      <c r="F6" s="12">
        <v>55000000</v>
      </c>
      <c r="G6" s="5" t="s">
        <v>17</v>
      </c>
      <c r="H6" s="5" t="s">
        <v>16</v>
      </c>
      <c r="I6" s="38">
        <v>1</v>
      </c>
      <c r="K6" s="23" t="s">
        <v>1360</v>
      </c>
    </row>
    <row r="7" spans="1:9" ht="59.25" customHeight="1">
      <c r="A7" s="69"/>
      <c r="B7" s="71"/>
      <c r="C7" s="78"/>
      <c r="D7" s="5" t="s">
        <v>19</v>
      </c>
      <c r="E7" s="5" t="s">
        <v>20</v>
      </c>
      <c r="F7" s="12">
        <v>80000000</v>
      </c>
      <c r="G7" s="5" t="s">
        <v>17</v>
      </c>
      <c r="H7" s="5" t="s">
        <v>16</v>
      </c>
      <c r="I7" s="38">
        <v>1</v>
      </c>
    </row>
    <row r="8" spans="1:9" ht="48.75" customHeight="1">
      <c r="A8" s="69"/>
      <c r="B8" s="71"/>
      <c r="C8" s="78"/>
      <c r="D8" s="5" t="s">
        <v>21</v>
      </c>
      <c r="E8" s="5" t="s">
        <v>22</v>
      </c>
      <c r="F8" s="12">
        <v>250000000</v>
      </c>
      <c r="G8" s="5" t="s">
        <v>17</v>
      </c>
      <c r="H8" s="5" t="s">
        <v>16</v>
      </c>
      <c r="I8" s="38">
        <v>1</v>
      </c>
    </row>
    <row r="9" spans="1:9" ht="60" customHeight="1">
      <c r="A9" s="69"/>
      <c r="B9" s="71"/>
      <c r="C9" s="78"/>
      <c r="D9" s="5" t="s">
        <v>23</v>
      </c>
      <c r="E9" s="5" t="s">
        <v>24</v>
      </c>
      <c r="F9" s="12">
        <v>40000000</v>
      </c>
      <c r="G9" s="5" t="s">
        <v>25</v>
      </c>
      <c r="H9" s="5" t="s">
        <v>1362</v>
      </c>
      <c r="I9" s="38">
        <v>1</v>
      </c>
    </row>
    <row r="10" spans="1:9" ht="72">
      <c r="A10" s="69"/>
      <c r="B10" s="71"/>
      <c r="C10" s="78"/>
      <c r="D10" s="5" t="s">
        <v>78</v>
      </c>
      <c r="E10" s="5" t="s">
        <v>10</v>
      </c>
      <c r="F10" s="12">
        <v>40035000</v>
      </c>
      <c r="G10" s="5" t="s">
        <v>26</v>
      </c>
      <c r="H10" s="5" t="s">
        <v>26</v>
      </c>
      <c r="I10" s="38">
        <v>0.8</v>
      </c>
    </row>
    <row r="11" spans="1:9" ht="60">
      <c r="A11" s="69"/>
      <c r="B11" s="71"/>
      <c r="C11" s="78"/>
      <c r="D11" s="5" t="s">
        <v>27</v>
      </c>
      <c r="E11" s="5" t="s">
        <v>28</v>
      </c>
      <c r="F11" s="12">
        <v>1241742635</v>
      </c>
      <c r="G11" s="5" t="s">
        <v>26</v>
      </c>
      <c r="H11" s="5" t="s">
        <v>26</v>
      </c>
      <c r="I11" s="38">
        <v>0.8</v>
      </c>
    </row>
    <row r="12" spans="1:9" ht="60.75" customHeight="1">
      <c r="A12" s="69">
        <v>2012170010099</v>
      </c>
      <c r="B12" s="71" t="s">
        <v>30</v>
      </c>
      <c r="C12" s="78"/>
      <c r="D12" s="5" t="s">
        <v>29</v>
      </c>
      <c r="E12" s="5" t="s">
        <v>32</v>
      </c>
      <c r="F12" s="12">
        <v>225000000</v>
      </c>
      <c r="G12" s="5" t="s">
        <v>30</v>
      </c>
      <c r="H12" s="5" t="s">
        <v>31</v>
      </c>
      <c r="I12" s="38">
        <v>1</v>
      </c>
    </row>
    <row r="13" spans="1:9" ht="66.75" customHeight="1">
      <c r="A13" s="69"/>
      <c r="B13" s="71"/>
      <c r="C13" s="78"/>
      <c r="D13" s="5" t="s">
        <v>33</v>
      </c>
      <c r="E13" s="5" t="s">
        <v>10</v>
      </c>
      <c r="F13" s="12">
        <v>80000000</v>
      </c>
      <c r="G13" s="5" t="s">
        <v>30</v>
      </c>
      <c r="H13" s="5" t="s">
        <v>31</v>
      </c>
      <c r="I13" s="38">
        <v>1</v>
      </c>
    </row>
    <row r="14" spans="1:9" ht="36">
      <c r="A14" s="69"/>
      <c r="B14" s="71"/>
      <c r="C14" s="78"/>
      <c r="D14" s="5" t="s">
        <v>34</v>
      </c>
      <c r="E14" s="5" t="s">
        <v>10</v>
      </c>
      <c r="F14" s="12">
        <v>30000000</v>
      </c>
      <c r="G14" s="5" t="s">
        <v>30</v>
      </c>
      <c r="H14" s="5" t="s">
        <v>31</v>
      </c>
      <c r="I14" s="38">
        <v>1</v>
      </c>
    </row>
    <row r="15" spans="1:9" ht="36">
      <c r="A15" s="69"/>
      <c r="B15" s="71"/>
      <c r="C15" s="78"/>
      <c r="D15" s="5" t="s">
        <v>36</v>
      </c>
      <c r="E15" s="5" t="s">
        <v>37</v>
      </c>
      <c r="F15" s="12">
        <v>40000000</v>
      </c>
      <c r="G15" s="5" t="s">
        <v>30</v>
      </c>
      <c r="H15" s="5" t="s">
        <v>35</v>
      </c>
      <c r="I15" s="38">
        <v>1</v>
      </c>
    </row>
    <row r="16" spans="1:9" ht="36">
      <c r="A16" s="69"/>
      <c r="B16" s="71"/>
      <c r="C16" s="78"/>
      <c r="D16" s="5" t="s">
        <v>38</v>
      </c>
      <c r="E16" s="5" t="s">
        <v>41</v>
      </c>
      <c r="F16" s="12">
        <v>50000000</v>
      </c>
      <c r="G16" s="5" t="s">
        <v>30</v>
      </c>
      <c r="H16" s="5" t="s">
        <v>31</v>
      </c>
      <c r="I16" s="38">
        <v>1</v>
      </c>
    </row>
    <row r="17" spans="1:9" ht="36">
      <c r="A17" s="69"/>
      <c r="B17" s="71"/>
      <c r="C17" s="78"/>
      <c r="D17" s="5" t="s">
        <v>39</v>
      </c>
      <c r="E17" s="5" t="s">
        <v>10</v>
      </c>
      <c r="F17" s="12">
        <v>50000000</v>
      </c>
      <c r="G17" s="5" t="s">
        <v>30</v>
      </c>
      <c r="H17" s="5" t="s">
        <v>31</v>
      </c>
      <c r="I17" s="38">
        <v>1</v>
      </c>
    </row>
    <row r="18" spans="1:9" ht="36">
      <c r="A18" s="69"/>
      <c r="B18" s="71"/>
      <c r="C18" s="78"/>
      <c r="D18" s="5" t="s">
        <v>40</v>
      </c>
      <c r="E18" s="5" t="s">
        <v>5</v>
      </c>
      <c r="F18" s="12">
        <v>25000000</v>
      </c>
      <c r="G18" s="5" t="s">
        <v>30</v>
      </c>
      <c r="H18" s="5" t="s">
        <v>31</v>
      </c>
      <c r="I18" s="38">
        <v>1</v>
      </c>
    </row>
    <row r="19" spans="1:9" ht="36">
      <c r="A19" s="69">
        <v>2012170010105</v>
      </c>
      <c r="B19" s="71" t="s">
        <v>43</v>
      </c>
      <c r="C19" s="78"/>
      <c r="D19" s="5" t="s">
        <v>44</v>
      </c>
      <c r="E19" s="5" t="s">
        <v>32</v>
      </c>
      <c r="F19" s="8">
        <v>524000000</v>
      </c>
      <c r="G19" s="5" t="s">
        <v>49</v>
      </c>
      <c r="H19" s="5" t="s">
        <v>42</v>
      </c>
      <c r="I19" s="38">
        <v>0.8</v>
      </c>
    </row>
    <row r="20" spans="1:9" ht="36">
      <c r="A20" s="69"/>
      <c r="B20" s="71"/>
      <c r="C20" s="78"/>
      <c r="D20" s="80" t="s">
        <v>45</v>
      </c>
      <c r="E20" s="80" t="s">
        <v>81</v>
      </c>
      <c r="F20" s="8">
        <v>55000000</v>
      </c>
      <c r="G20" s="5" t="s">
        <v>49</v>
      </c>
      <c r="H20" s="5" t="s">
        <v>42</v>
      </c>
      <c r="I20" s="38">
        <v>0.8</v>
      </c>
    </row>
    <row r="21" spans="1:9" ht="36">
      <c r="A21" s="69"/>
      <c r="B21" s="71"/>
      <c r="C21" s="78"/>
      <c r="D21" s="80"/>
      <c r="E21" s="80"/>
      <c r="F21" s="8">
        <v>181000000</v>
      </c>
      <c r="G21" s="5" t="s">
        <v>49</v>
      </c>
      <c r="H21" s="5" t="s">
        <v>42</v>
      </c>
      <c r="I21" s="38">
        <v>0.8</v>
      </c>
    </row>
    <row r="22" spans="1:9" ht="36">
      <c r="A22" s="69"/>
      <c r="B22" s="71"/>
      <c r="C22" s="78"/>
      <c r="D22" s="5" t="s">
        <v>46</v>
      </c>
      <c r="E22" s="5" t="s">
        <v>50</v>
      </c>
      <c r="F22" s="8">
        <v>44000000</v>
      </c>
      <c r="G22" s="5" t="s">
        <v>49</v>
      </c>
      <c r="H22" s="5" t="s">
        <v>42</v>
      </c>
      <c r="I22" s="38">
        <v>0.8</v>
      </c>
    </row>
    <row r="23" spans="1:9" ht="36">
      <c r="A23" s="69"/>
      <c r="B23" s="71"/>
      <c r="C23" s="78"/>
      <c r="D23" s="5" t="s">
        <v>47</v>
      </c>
      <c r="E23" s="5" t="s">
        <v>51</v>
      </c>
      <c r="F23" s="8">
        <v>20000000</v>
      </c>
      <c r="G23" s="5" t="s">
        <v>49</v>
      </c>
      <c r="H23" s="5" t="s">
        <v>42</v>
      </c>
      <c r="I23" s="38">
        <v>0.8</v>
      </c>
    </row>
    <row r="24" spans="1:9" ht="36">
      <c r="A24" s="69"/>
      <c r="B24" s="71"/>
      <c r="C24" s="78"/>
      <c r="D24" s="5" t="s">
        <v>47</v>
      </c>
      <c r="E24" s="5" t="s">
        <v>52</v>
      </c>
      <c r="F24" s="8">
        <v>120000000</v>
      </c>
      <c r="G24" s="5" t="s">
        <v>49</v>
      </c>
      <c r="H24" s="5" t="s">
        <v>42</v>
      </c>
      <c r="I24" s="38">
        <v>0.8</v>
      </c>
    </row>
    <row r="25" spans="1:9" ht="36">
      <c r="A25" s="69"/>
      <c r="B25" s="71"/>
      <c r="C25" s="78"/>
      <c r="D25" s="5" t="s">
        <v>48</v>
      </c>
      <c r="E25" s="5" t="s">
        <v>5</v>
      </c>
      <c r="F25" s="8">
        <v>7000000</v>
      </c>
      <c r="G25" s="5" t="s">
        <v>49</v>
      </c>
      <c r="H25" s="5" t="s">
        <v>42</v>
      </c>
      <c r="I25" s="38">
        <v>0.8</v>
      </c>
    </row>
    <row r="26" spans="1:9" ht="36">
      <c r="A26" s="69">
        <v>2012170010145</v>
      </c>
      <c r="B26" s="71" t="s">
        <v>57</v>
      </c>
      <c r="C26" s="78"/>
      <c r="D26" s="5" t="s">
        <v>53</v>
      </c>
      <c r="E26" s="5" t="s">
        <v>60</v>
      </c>
      <c r="F26" s="8">
        <v>150000000</v>
      </c>
      <c r="G26" s="5" t="s">
        <v>57</v>
      </c>
      <c r="H26" s="5" t="s">
        <v>58</v>
      </c>
      <c r="I26" s="38">
        <v>1</v>
      </c>
    </row>
    <row r="27" spans="1:9" ht="36">
      <c r="A27" s="69"/>
      <c r="B27" s="71"/>
      <c r="C27" s="78"/>
      <c r="D27" s="5" t="s">
        <v>54</v>
      </c>
      <c r="E27" s="5" t="s">
        <v>61</v>
      </c>
      <c r="F27" s="8">
        <v>80000000</v>
      </c>
      <c r="G27" s="5" t="s">
        <v>57</v>
      </c>
      <c r="H27" s="5" t="s">
        <v>59</v>
      </c>
      <c r="I27" s="38">
        <v>1</v>
      </c>
    </row>
    <row r="28" spans="1:9" ht="36">
      <c r="A28" s="69"/>
      <c r="B28" s="71"/>
      <c r="C28" s="78"/>
      <c r="D28" s="5" t="s">
        <v>55</v>
      </c>
      <c r="E28" s="5" t="s">
        <v>10</v>
      </c>
      <c r="F28" s="8">
        <v>1000000000</v>
      </c>
      <c r="G28" s="5" t="s">
        <v>57</v>
      </c>
      <c r="H28" s="5" t="s">
        <v>58</v>
      </c>
      <c r="I28" s="38">
        <v>1</v>
      </c>
    </row>
    <row r="29" spans="1:9" ht="36">
      <c r="A29" s="69"/>
      <c r="B29" s="71"/>
      <c r="C29" s="78"/>
      <c r="D29" s="5" t="s">
        <v>79</v>
      </c>
      <c r="E29" s="5" t="s">
        <v>80</v>
      </c>
      <c r="F29" s="8">
        <v>1270000000</v>
      </c>
      <c r="G29" s="5" t="s">
        <v>57</v>
      </c>
      <c r="H29" s="5" t="s">
        <v>58</v>
      </c>
      <c r="I29" s="38">
        <v>1</v>
      </c>
    </row>
    <row r="30" spans="1:9" ht="36">
      <c r="A30" s="69"/>
      <c r="B30" s="71"/>
      <c r="C30" s="78"/>
      <c r="D30" s="5" t="s">
        <v>56</v>
      </c>
      <c r="E30" s="5" t="s">
        <v>10</v>
      </c>
      <c r="F30" s="8">
        <v>1300000000</v>
      </c>
      <c r="G30" s="5" t="s">
        <v>57</v>
      </c>
      <c r="H30" s="5" t="s">
        <v>58</v>
      </c>
      <c r="I30" s="38">
        <v>1</v>
      </c>
    </row>
    <row r="31" spans="1:9" ht="36">
      <c r="A31" s="69">
        <v>2012170010009</v>
      </c>
      <c r="B31" s="71" t="s">
        <v>62</v>
      </c>
      <c r="C31" s="78"/>
      <c r="D31" s="5" t="s">
        <v>63</v>
      </c>
      <c r="E31" s="5" t="s">
        <v>10</v>
      </c>
      <c r="F31" s="8">
        <v>150000000</v>
      </c>
      <c r="G31" s="5" t="s">
        <v>67</v>
      </c>
      <c r="H31" s="5" t="s">
        <v>67</v>
      </c>
      <c r="I31" s="38">
        <v>1</v>
      </c>
    </row>
    <row r="32" spans="1:9" ht="24">
      <c r="A32" s="69"/>
      <c r="B32" s="71"/>
      <c r="C32" s="78"/>
      <c r="D32" s="5" t="s">
        <v>64</v>
      </c>
      <c r="E32" s="5" t="s">
        <v>66</v>
      </c>
      <c r="F32" s="8">
        <v>82303286</v>
      </c>
      <c r="G32" s="5" t="s">
        <v>70</v>
      </c>
      <c r="H32" s="5" t="s">
        <v>68</v>
      </c>
      <c r="I32" s="38">
        <v>1</v>
      </c>
    </row>
    <row r="33" spans="1:9" ht="53.25" customHeight="1">
      <c r="A33" s="69"/>
      <c r="B33" s="71"/>
      <c r="C33" s="78"/>
      <c r="D33" s="5" t="s">
        <v>65</v>
      </c>
      <c r="E33" s="5" t="s">
        <v>66</v>
      </c>
      <c r="F33" s="8">
        <v>27015190</v>
      </c>
      <c r="G33" s="5" t="s">
        <v>70</v>
      </c>
      <c r="H33" s="5" t="s">
        <v>69</v>
      </c>
      <c r="I33" s="38">
        <v>1</v>
      </c>
    </row>
    <row r="34" spans="1:9" ht="72">
      <c r="A34" s="69">
        <v>2012170010008</v>
      </c>
      <c r="B34" s="71" t="s">
        <v>77</v>
      </c>
      <c r="C34" s="78"/>
      <c r="D34" s="5" t="s">
        <v>71</v>
      </c>
      <c r="E34" s="5" t="s">
        <v>1331</v>
      </c>
      <c r="F34" s="8">
        <v>300000000</v>
      </c>
      <c r="G34" s="5" t="s">
        <v>75</v>
      </c>
      <c r="H34" s="5" t="s">
        <v>73</v>
      </c>
      <c r="I34" s="38">
        <v>1</v>
      </c>
    </row>
    <row r="35" spans="1:9" ht="36">
      <c r="A35" s="69"/>
      <c r="B35" s="71"/>
      <c r="C35" s="78"/>
      <c r="D35" s="5" t="s">
        <v>72</v>
      </c>
      <c r="E35" s="5" t="s">
        <v>1332</v>
      </c>
      <c r="F35" s="8">
        <v>50000000</v>
      </c>
      <c r="G35" s="5" t="s">
        <v>76</v>
      </c>
      <c r="H35" s="5" t="s">
        <v>74</v>
      </c>
      <c r="I35" s="38">
        <v>1</v>
      </c>
    </row>
    <row r="36" spans="1:9" ht="96">
      <c r="A36" s="69"/>
      <c r="B36" s="71"/>
      <c r="C36" s="78"/>
      <c r="D36" s="5" t="s">
        <v>1330</v>
      </c>
      <c r="E36" s="5" t="s">
        <v>82</v>
      </c>
      <c r="F36" s="8">
        <v>650000000</v>
      </c>
      <c r="G36" s="5" t="s">
        <v>76</v>
      </c>
      <c r="H36" s="5" t="s">
        <v>74</v>
      </c>
      <c r="I36" s="38">
        <v>1</v>
      </c>
    </row>
    <row r="37" spans="1:9" ht="60">
      <c r="A37" s="60">
        <v>2012170010135</v>
      </c>
      <c r="B37" s="18" t="s">
        <v>83</v>
      </c>
      <c r="C37" s="79" t="s">
        <v>1333</v>
      </c>
      <c r="D37" s="2" t="s">
        <v>84</v>
      </c>
      <c r="E37" s="2" t="s">
        <v>85</v>
      </c>
      <c r="F37" s="3">
        <v>300000000</v>
      </c>
      <c r="G37" s="2" t="s">
        <v>86</v>
      </c>
      <c r="H37" s="2" t="s">
        <v>87</v>
      </c>
      <c r="I37" s="39">
        <v>25</v>
      </c>
    </row>
    <row r="38" spans="1:9" ht="60">
      <c r="A38" s="61">
        <v>2012170010025</v>
      </c>
      <c r="B38" s="19" t="s">
        <v>88</v>
      </c>
      <c r="C38" s="79"/>
      <c r="D38" s="28" t="s">
        <v>89</v>
      </c>
      <c r="E38" s="4" t="s">
        <v>90</v>
      </c>
      <c r="F38" s="29">
        <v>55000000</v>
      </c>
      <c r="G38" s="4" t="s">
        <v>91</v>
      </c>
      <c r="H38" s="4" t="s">
        <v>92</v>
      </c>
      <c r="I38" s="40">
        <v>300</v>
      </c>
    </row>
    <row r="39" spans="1:9" ht="24">
      <c r="A39" s="118">
        <v>2012170010024</v>
      </c>
      <c r="B39" s="119" t="s">
        <v>93</v>
      </c>
      <c r="C39" s="79"/>
      <c r="D39" s="117" t="s">
        <v>94</v>
      </c>
      <c r="E39" s="4" t="s">
        <v>95</v>
      </c>
      <c r="F39" s="29">
        <v>250000000</v>
      </c>
      <c r="G39" s="4" t="s">
        <v>96</v>
      </c>
      <c r="H39" s="4" t="s">
        <v>97</v>
      </c>
      <c r="I39" s="40">
        <v>78</v>
      </c>
    </row>
    <row r="40" spans="1:9" ht="48">
      <c r="A40" s="118"/>
      <c r="B40" s="119"/>
      <c r="C40" s="79"/>
      <c r="D40" s="117"/>
      <c r="E40" s="4" t="s">
        <v>98</v>
      </c>
      <c r="F40" s="29">
        <v>95000000</v>
      </c>
      <c r="G40" s="4" t="s">
        <v>99</v>
      </c>
      <c r="H40" s="4" t="s">
        <v>100</v>
      </c>
      <c r="I40" s="40">
        <v>10000</v>
      </c>
    </row>
    <row r="41" spans="1:9" ht="48.75" customHeight="1">
      <c r="A41" s="69">
        <v>2012170010026</v>
      </c>
      <c r="B41" s="71" t="s">
        <v>101</v>
      </c>
      <c r="C41" s="79"/>
      <c r="D41" s="87" t="s">
        <v>102</v>
      </c>
      <c r="E41" s="5" t="s">
        <v>103</v>
      </c>
      <c r="F41" s="8">
        <v>52000000</v>
      </c>
      <c r="G41" s="80" t="s">
        <v>104</v>
      </c>
      <c r="H41" s="80" t="s">
        <v>105</v>
      </c>
      <c r="I41" s="81">
        <v>2000</v>
      </c>
    </row>
    <row r="42" spans="1:9" ht="48.75" customHeight="1">
      <c r="A42" s="69"/>
      <c r="B42" s="71"/>
      <c r="C42" s="79"/>
      <c r="D42" s="87"/>
      <c r="E42" s="5" t="s">
        <v>106</v>
      </c>
      <c r="F42" s="8">
        <v>8000000</v>
      </c>
      <c r="G42" s="80"/>
      <c r="H42" s="80"/>
      <c r="I42" s="81"/>
    </row>
    <row r="43" spans="1:9" ht="48.75" customHeight="1">
      <c r="A43" s="69"/>
      <c r="B43" s="71"/>
      <c r="C43" s="79"/>
      <c r="D43" s="87"/>
      <c r="E43" s="5" t="s">
        <v>107</v>
      </c>
      <c r="F43" s="8">
        <v>210000000</v>
      </c>
      <c r="G43" s="80"/>
      <c r="H43" s="80"/>
      <c r="I43" s="81"/>
    </row>
    <row r="44" spans="1:9" ht="48.75" customHeight="1">
      <c r="A44" s="69">
        <v>2012170010027</v>
      </c>
      <c r="B44" s="71" t="s">
        <v>108</v>
      </c>
      <c r="C44" s="79"/>
      <c r="D44" s="87" t="s">
        <v>102</v>
      </c>
      <c r="E44" s="5" t="s">
        <v>109</v>
      </c>
      <c r="F44" s="8">
        <v>10000000</v>
      </c>
      <c r="G44" s="80" t="s">
        <v>110</v>
      </c>
      <c r="H44" s="80" t="s">
        <v>111</v>
      </c>
      <c r="I44" s="81">
        <v>1</v>
      </c>
    </row>
    <row r="45" spans="1:9" ht="48.75" customHeight="1">
      <c r="A45" s="69"/>
      <c r="B45" s="71"/>
      <c r="C45" s="79"/>
      <c r="D45" s="87"/>
      <c r="E45" s="5" t="s">
        <v>112</v>
      </c>
      <c r="F45" s="8">
        <v>20000000</v>
      </c>
      <c r="G45" s="80"/>
      <c r="H45" s="80"/>
      <c r="I45" s="81"/>
    </row>
    <row r="46" spans="1:9" ht="71.25" customHeight="1">
      <c r="A46" s="72">
        <v>2012170010143</v>
      </c>
      <c r="B46" s="75" t="s">
        <v>113</v>
      </c>
      <c r="C46" s="79"/>
      <c r="D46" s="5" t="s">
        <v>114</v>
      </c>
      <c r="E46" s="16" t="s">
        <v>1212</v>
      </c>
      <c r="F46" s="8">
        <v>500000000</v>
      </c>
      <c r="G46" s="14" t="s">
        <v>1213</v>
      </c>
      <c r="H46" s="5" t="s">
        <v>115</v>
      </c>
      <c r="I46" s="42">
        <v>1</v>
      </c>
    </row>
    <row r="47" spans="1:9" ht="71.25" customHeight="1">
      <c r="A47" s="73"/>
      <c r="B47" s="76"/>
      <c r="C47" s="79"/>
      <c r="D47" s="5" t="s">
        <v>114</v>
      </c>
      <c r="E47" s="16" t="s">
        <v>118</v>
      </c>
      <c r="F47" s="8">
        <v>37485000</v>
      </c>
      <c r="G47" s="14" t="s">
        <v>116</v>
      </c>
      <c r="H47" s="5" t="s">
        <v>117</v>
      </c>
      <c r="I47" s="42">
        <v>80</v>
      </c>
    </row>
    <row r="48" spans="1:9" ht="71.25" customHeight="1">
      <c r="A48" s="73"/>
      <c r="B48" s="76"/>
      <c r="C48" s="79"/>
      <c r="D48" s="5" t="s">
        <v>114</v>
      </c>
      <c r="E48" s="16" t="s">
        <v>119</v>
      </c>
      <c r="F48" s="8">
        <v>18900000</v>
      </c>
      <c r="G48" s="14" t="s">
        <v>116</v>
      </c>
      <c r="H48" s="5" t="s">
        <v>117</v>
      </c>
      <c r="I48" s="42">
        <v>80</v>
      </c>
    </row>
    <row r="49" spans="1:9" ht="71.25" customHeight="1">
      <c r="A49" s="73"/>
      <c r="B49" s="76"/>
      <c r="C49" s="79"/>
      <c r="D49" s="5" t="s">
        <v>114</v>
      </c>
      <c r="E49" s="16" t="s">
        <v>120</v>
      </c>
      <c r="F49" s="8">
        <v>41236360</v>
      </c>
      <c r="G49" s="14" t="s">
        <v>116</v>
      </c>
      <c r="H49" s="5" t="s">
        <v>117</v>
      </c>
      <c r="I49" s="42">
        <v>80</v>
      </c>
    </row>
    <row r="50" spans="1:9" ht="71.25" customHeight="1">
      <c r="A50" s="73"/>
      <c r="B50" s="76"/>
      <c r="C50" s="79"/>
      <c r="D50" s="5" t="s">
        <v>114</v>
      </c>
      <c r="E50" s="16" t="s">
        <v>121</v>
      </c>
      <c r="F50" s="8">
        <v>6300000</v>
      </c>
      <c r="G50" s="14" t="s">
        <v>116</v>
      </c>
      <c r="H50" s="5" t="s">
        <v>117</v>
      </c>
      <c r="I50" s="42">
        <v>80</v>
      </c>
    </row>
    <row r="51" spans="1:9" ht="71.25" customHeight="1">
      <c r="A51" s="73"/>
      <c r="B51" s="76"/>
      <c r="C51" s="79"/>
      <c r="D51" s="5" t="s">
        <v>114</v>
      </c>
      <c r="E51" s="16" t="s">
        <v>122</v>
      </c>
      <c r="F51" s="8">
        <v>29700000</v>
      </c>
      <c r="G51" s="14" t="s">
        <v>116</v>
      </c>
      <c r="H51" s="5" t="s">
        <v>117</v>
      </c>
      <c r="I51" s="42">
        <v>80</v>
      </c>
    </row>
    <row r="52" spans="1:9" ht="71.25" customHeight="1">
      <c r="A52" s="73"/>
      <c r="B52" s="76"/>
      <c r="C52" s="79"/>
      <c r="D52" s="5" t="s">
        <v>114</v>
      </c>
      <c r="E52" s="16" t="s">
        <v>123</v>
      </c>
      <c r="F52" s="8">
        <v>20000000</v>
      </c>
      <c r="G52" s="14" t="s">
        <v>116</v>
      </c>
      <c r="H52" s="5" t="s">
        <v>117</v>
      </c>
      <c r="I52" s="42">
        <v>80</v>
      </c>
    </row>
    <row r="53" spans="1:9" ht="71.25" customHeight="1">
      <c r="A53" s="73"/>
      <c r="B53" s="76"/>
      <c r="C53" s="79"/>
      <c r="D53" s="5" t="s">
        <v>114</v>
      </c>
      <c r="E53" s="16" t="s">
        <v>124</v>
      </c>
      <c r="F53" s="8">
        <v>16378640</v>
      </c>
      <c r="G53" s="14" t="s">
        <v>116</v>
      </c>
      <c r="H53" s="5" t="s">
        <v>117</v>
      </c>
      <c r="I53" s="42">
        <v>80</v>
      </c>
    </row>
    <row r="54" spans="1:9" ht="71.25" customHeight="1">
      <c r="A54" s="73"/>
      <c r="B54" s="76"/>
      <c r="C54" s="79"/>
      <c r="D54" s="5" t="s">
        <v>114</v>
      </c>
      <c r="E54" s="16" t="s">
        <v>125</v>
      </c>
      <c r="F54" s="8">
        <v>20000000</v>
      </c>
      <c r="G54" s="14" t="s">
        <v>116</v>
      </c>
      <c r="H54" s="5" t="s">
        <v>117</v>
      </c>
      <c r="I54" s="42">
        <v>80</v>
      </c>
    </row>
    <row r="55" spans="1:9" ht="71.25" customHeight="1">
      <c r="A55" s="73"/>
      <c r="B55" s="76"/>
      <c r="C55" s="79"/>
      <c r="D55" s="5" t="s">
        <v>114</v>
      </c>
      <c r="E55" s="16" t="s">
        <v>126</v>
      </c>
      <c r="F55" s="8">
        <v>10000000</v>
      </c>
      <c r="G55" s="14" t="s">
        <v>116</v>
      </c>
      <c r="H55" s="5" t="s">
        <v>117</v>
      </c>
      <c r="I55" s="42">
        <v>80</v>
      </c>
    </row>
    <row r="56" spans="1:9" ht="71.25" customHeight="1">
      <c r="A56" s="74"/>
      <c r="B56" s="77"/>
      <c r="C56" s="79"/>
      <c r="D56" s="5" t="s">
        <v>114</v>
      </c>
      <c r="E56" s="16" t="s">
        <v>127</v>
      </c>
      <c r="F56" s="8">
        <v>24000000</v>
      </c>
      <c r="G56" s="14" t="s">
        <v>116</v>
      </c>
      <c r="H56" s="5" t="s">
        <v>117</v>
      </c>
      <c r="I56" s="42">
        <v>80</v>
      </c>
    </row>
    <row r="57" spans="1:9" ht="36" customHeight="1">
      <c r="A57" s="69">
        <v>2012170010140</v>
      </c>
      <c r="B57" s="99" t="s">
        <v>128</v>
      </c>
      <c r="C57" s="78" t="s">
        <v>1334</v>
      </c>
      <c r="D57" s="80" t="s">
        <v>129</v>
      </c>
      <c r="E57" s="87" t="s">
        <v>130</v>
      </c>
      <c r="F57" s="98">
        <v>558000000</v>
      </c>
      <c r="G57" s="5" t="s">
        <v>131</v>
      </c>
      <c r="H57" s="2" t="s">
        <v>132</v>
      </c>
      <c r="I57" s="39">
        <v>100</v>
      </c>
    </row>
    <row r="58" spans="1:9" ht="24">
      <c r="A58" s="69"/>
      <c r="B58" s="99"/>
      <c r="C58" s="78"/>
      <c r="D58" s="80"/>
      <c r="E58" s="87"/>
      <c r="F58" s="98"/>
      <c r="G58" s="5" t="s">
        <v>133</v>
      </c>
      <c r="H58" s="2" t="s">
        <v>134</v>
      </c>
      <c r="I58" s="39">
        <v>75</v>
      </c>
    </row>
    <row r="59" spans="1:9" ht="12">
      <c r="A59" s="69"/>
      <c r="B59" s="99"/>
      <c r="C59" s="78"/>
      <c r="D59" s="80"/>
      <c r="E59" s="87"/>
      <c r="F59" s="98"/>
      <c r="G59" s="5" t="s">
        <v>135</v>
      </c>
      <c r="H59" s="2" t="s">
        <v>136</v>
      </c>
      <c r="I59" s="39">
        <v>1</v>
      </c>
    </row>
    <row r="60" spans="1:9" ht="61.5" customHeight="1">
      <c r="A60" s="69"/>
      <c r="B60" s="99"/>
      <c r="C60" s="78"/>
      <c r="D60" s="80"/>
      <c r="E60" s="87"/>
      <c r="F60" s="98"/>
      <c r="G60" s="5" t="s">
        <v>137</v>
      </c>
      <c r="H60" s="2" t="s">
        <v>138</v>
      </c>
      <c r="I60" s="39">
        <v>5</v>
      </c>
    </row>
    <row r="61" spans="1:9" ht="61.5" customHeight="1">
      <c r="A61" s="69"/>
      <c r="B61" s="99"/>
      <c r="C61" s="78"/>
      <c r="D61" s="80"/>
      <c r="E61" s="87"/>
      <c r="F61" s="98"/>
      <c r="G61" s="5" t="s">
        <v>139</v>
      </c>
      <c r="H61" s="2" t="s">
        <v>140</v>
      </c>
      <c r="I61" s="39">
        <v>1</v>
      </c>
    </row>
    <row r="62" spans="1:9" ht="24">
      <c r="A62" s="69"/>
      <c r="B62" s="99"/>
      <c r="C62" s="78"/>
      <c r="D62" s="80"/>
      <c r="E62" s="87"/>
      <c r="F62" s="98"/>
      <c r="G62" s="5" t="s">
        <v>141</v>
      </c>
      <c r="H62" s="2" t="s">
        <v>142</v>
      </c>
      <c r="I62" s="39">
        <v>2</v>
      </c>
    </row>
    <row r="63" spans="1:9" ht="48">
      <c r="A63" s="69"/>
      <c r="B63" s="99"/>
      <c r="C63" s="78"/>
      <c r="D63" s="80"/>
      <c r="E63" s="87"/>
      <c r="F63" s="98"/>
      <c r="G63" s="5" t="s">
        <v>143</v>
      </c>
      <c r="H63" s="2" t="s">
        <v>144</v>
      </c>
      <c r="I63" s="41">
        <v>1000</v>
      </c>
    </row>
    <row r="64" spans="1:9" ht="81.75" customHeight="1">
      <c r="A64" s="69"/>
      <c r="B64" s="99"/>
      <c r="C64" s="78"/>
      <c r="D64" s="80"/>
      <c r="E64" s="1" t="s">
        <v>145</v>
      </c>
      <c r="F64" s="8">
        <v>655000000</v>
      </c>
      <c r="G64" s="5" t="s">
        <v>146</v>
      </c>
      <c r="H64" s="2" t="s">
        <v>147</v>
      </c>
      <c r="I64" s="39">
        <v>1</v>
      </c>
    </row>
    <row r="65" spans="1:9" ht="70.5" customHeight="1">
      <c r="A65" s="69"/>
      <c r="B65" s="99"/>
      <c r="C65" s="78"/>
      <c r="D65" s="80"/>
      <c r="E65" s="87" t="s">
        <v>148</v>
      </c>
      <c r="F65" s="98">
        <v>60000000</v>
      </c>
      <c r="G65" s="5" t="s">
        <v>149</v>
      </c>
      <c r="H65" s="2" t="s">
        <v>150</v>
      </c>
      <c r="I65" s="41">
        <v>1</v>
      </c>
    </row>
    <row r="66" spans="1:9" ht="70.5" customHeight="1">
      <c r="A66" s="69"/>
      <c r="B66" s="99"/>
      <c r="C66" s="78"/>
      <c r="D66" s="80"/>
      <c r="E66" s="87"/>
      <c r="F66" s="98"/>
      <c r="G66" s="5" t="s">
        <v>151</v>
      </c>
      <c r="H66" s="5" t="s">
        <v>152</v>
      </c>
      <c r="I66" s="41">
        <v>52.9</v>
      </c>
    </row>
    <row r="67" spans="1:9" ht="70.5" customHeight="1">
      <c r="A67" s="69"/>
      <c r="B67" s="99"/>
      <c r="C67" s="78"/>
      <c r="D67" s="80"/>
      <c r="E67" s="1" t="s">
        <v>153</v>
      </c>
      <c r="F67" s="8">
        <v>66000000</v>
      </c>
      <c r="G67" s="5" t="s">
        <v>154</v>
      </c>
      <c r="H67" s="5" t="s">
        <v>155</v>
      </c>
      <c r="I67" s="41">
        <v>5</v>
      </c>
    </row>
    <row r="68" spans="1:9" ht="70.5" customHeight="1">
      <c r="A68" s="69"/>
      <c r="B68" s="99"/>
      <c r="C68" s="78"/>
      <c r="D68" s="80"/>
      <c r="E68" s="1" t="s">
        <v>156</v>
      </c>
      <c r="F68" s="8">
        <v>30000000</v>
      </c>
      <c r="G68" s="5" t="s">
        <v>149</v>
      </c>
      <c r="H68" s="2" t="s">
        <v>150</v>
      </c>
      <c r="I68" s="41">
        <v>1</v>
      </c>
    </row>
    <row r="69" spans="1:9" ht="112.5" customHeight="1">
      <c r="A69" s="69">
        <v>2012170010141</v>
      </c>
      <c r="B69" s="99" t="s">
        <v>157</v>
      </c>
      <c r="C69" s="78"/>
      <c r="D69" s="80" t="s">
        <v>158</v>
      </c>
      <c r="E69" s="1" t="s">
        <v>159</v>
      </c>
      <c r="F69" s="8">
        <v>131000000</v>
      </c>
      <c r="G69" s="5" t="s">
        <v>160</v>
      </c>
      <c r="H69" s="5" t="s">
        <v>161</v>
      </c>
      <c r="I69" s="41">
        <v>20</v>
      </c>
    </row>
    <row r="70" spans="1:9" ht="89.25" customHeight="1">
      <c r="A70" s="69"/>
      <c r="B70" s="99"/>
      <c r="C70" s="78"/>
      <c r="D70" s="80"/>
      <c r="E70" s="87" t="s">
        <v>162</v>
      </c>
      <c r="F70" s="98">
        <v>123000000</v>
      </c>
      <c r="G70" s="5" t="s">
        <v>146</v>
      </c>
      <c r="H70" s="5" t="s">
        <v>163</v>
      </c>
      <c r="I70" s="41">
        <v>1</v>
      </c>
    </row>
    <row r="71" spans="1:9" ht="72">
      <c r="A71" s="69"/>
      <c r="B71" s="99"/>
      <c r="C71" s="78"/>
      <c r="D71" s="80"/>
      <c r="E71" s="80"/>
      <c r="F71" s="98"/>
      <c r="G71" s="5" t="s">
        <v>164</v>
      </c>
      <c r="H71" s="5" t="s">
        <v>165</v>
      </c>
      <c r="I71" s="41">
        <v>125</v>
      </c>
    </row>
    <row r="72" spans="1:9" ht="36">
      <c r="A72" s="69"/>
      <c r="B72" s="99"/>
      <c r="C72" s="78"/>
      <c r="D72" s="80"/>
      <c r="E72" s="80"/>
      <c r="F72" s="98"/>
      <c r="G72" s="5" t="s">
        <v>166</v>
      </c>
      <c r="H72" s="5" t="s">
        <v>167</v>
      </c>
      <c r="I72" s="41">
        <v>125</v>
      </c>
    </row>
    <row r="73" spans="1:9" ht="36">
      <c r="A73" s="69"/>
      <c r="B73" s="99"/>
      <c r="C73" s="78"/>
      <c r="D73" s="80"/>
      <c r="E73" s="5" t="s">
        <v>168</v>
      </c>
      <c r="F73" s="8">
        <v>80000000</v>
      </c>
      <c r="G73" s="5" t="s">
        <v>151</v>
      </c>
      <c r="H73" s="5" t="s">
        <v>152</v>
      </c>
      <c r="I73" s="41">
        <v>52.9</v>
      </c>
    </row>
    <row r="74" spans="1:9" ht="108" customHeight="1">
      <c r="A74" s="69"/>
      <c r="B74" s="99"/>
      <c r="C74" s="78"/>
      <c r="D74" s="80"/>
      <c r="E74" s="80" t="s">
        <v>169</v>
      </c>
      <c r="F74" s="98">
        <v>35000000</v>
      </c>
      <c r="G74" s="5" t="s">
        <v>160</v>
      </c>
      <c r="H74" s="5" t="s">
        <v>161</v>
      </c>
      <c r="I74" s="41">
        <v>20</v>
      </c>
    </row>
    <row r="75" spans="1:9" ht="89.25" customHeight="1">
      <c r="A75" s="69"/>
      <c r="B75" s="99"/>
      <c r="C75" s="78"/>
      <c r="D75" s="80"/>
      <c r="E75" s="80"/>
      <c r="F75" s="98"/>
      <c r="G75" s="5" t="s">
        <v>146</v>
      </c>
      <c r="H75" s="5" t="s">
        <v>163</v>
      </c>
      <c r="I75" s="41">
        <v>1</v>
      </c>
    </row>
    <row r="76" spans="1:9" ht="109.5" customHeight="1">
      <c r="A76" s="69"/>
      <c r="B76" s="99"/>
      <c r="C76" s="78"/>
      <c r="D76" s="80"/>
      <c r="E76" s="80"/>
      <c r="F76" s="98"/>
      <c r="G76" s="5" t="s">
        <v>164</v>
      </c>
      <c r="H76" s="5" t="s">
        <v>165</v>
      </c>
      <c r="I76" s="41">
        <v>125</v>
      </c>
    </row>
    <row r="77" spans="1:9" ht="89.25" customHeight="1">
      <c r="A77" s="69"/>
      <c r="B77" s="99"/>
      <c r="C77" s="78"/>
      <c r="D77" s="80"/>
      <c r="E77" s="80"/>
      <c r="F77" s="98"/>
      <c r="G77" s="5" t="s">
        <v>166</v>
      </c>
      <c r="H77" s="5" t="s">
        <v>167</v>
      </c>
      <c r="I77" s="41">
        <v>125</v>
      </c>
    </row>
    <row r="78" spans="1:9" ht="89.25" customHeight="1">
      <c r="A78" s="69"/>
      <c r="B78" s="99"/>
      <c r="C78" s="78"/>
      <c r="D78" s="80"/>
      <c r="E78" s="80"/>
      <c r="F78" s="98"/>
      <c r="G78" s="5" t="s">
        <v>170</v>
      </c>
      <c r="H78" s="5" t="s">
        <v>171</v>
      </c>
      <c r="I78" s="41">
        <v>1</v>
      </c>
    </row>
    <row r="79" spans="1:9" ht="96">
      <c r="A79" s="59">
        <v>2012170010142</v>
      </c>
      <c r="B79" s="20" t="s">
        <v>172</v>
      </c>
      <c r="C79" s="78"/>
      <c r="D79" s="5" t="s">
        <v>173</v>
      </c>
      <c r="E79" s="1" t="s">
        <v>174</v>
      </c>
      <c r="F79" s="8">
        <v>163000000</v>
      </c>
      <c r="G79" s="5" t="s">
        <v>154</v>
      </c>
      <c r="H79" s="5" t="s">
        <v>155</v>
      </c>
      <c r="I79" s="41">
        <v>5</v>
      </c>
    </row>
    <row r="80" spans="1:9" ht="87.75" customHeight="1">
      <c r="A80" s="72">
        <v>2012170010014</v>
      </c>
      <c r="B80" s="75" t="s">
        <v>175</v>
      </c>
      <c r="C80" s="67" t="s">
        <v>1335</v>
      </c>
      <c r="D80" s="5" t="s">
        <v>176</v>
      </c>
      <c r="E80" s="5" t="s">
        <v>177</v>
      </c>
      <c r="F80" s="8">
        <v>40000000</v>
      </c>
      <c r="G80" s="5" t="s">
        <v>178</v>
      </c>
      <c r="H80" s="5" t="s">
        <v>179</v>
      </c>
      <c r="I80" s="43">
        <v>0.7</v>
      </c>
    </row>
    <row r="81" spans="1:9" ht="178.5" customHeight="1">
      <c r="A81" s="73"/>
      <c r="B81" s="76"/>
      <c r="C81" s="67"/>
      <c r="D81" s="80" t="s">
        <v>180</v>
      </c>
      <c r="E81" s="80" t="s">
        <v>181</v>
      </c>
      <c r="F81" s="98">
        <v>10000000</v>
      </c>
      <c r="G81" s="14" t="s">
        <v>182</v>
      </c>
      <c r="H81" s="5" t="s">
        <v>183</v>
      </c>
      <c r="I81" s="44">
        <v>100</v>
      </c>
    </row>
    <row r="82" spans="1:9" ht="123.75" customHeight="1">
      <c r="A82" s="73"/>
      <c r="B82" s="76"/>
      <c r="C82" s="67"/>
      <c r="D82" s="80"/>
      <c r="E82" s="80"/>
      <c r="F82" s="98"/>
      <c r="G82" s="14" t="s">
        <v>184</v>
      </c>
      <c r="H82" s="5" t="s">
        <v>185</v>
      </c>
      <c r="I82" s="45">
        <v>100</v>
      </c>
    </row>
    <row r="83" spans="1:9" ht="80.25" customHeight="1">
      <c r="A83" s="74"/>
      <c r="B83" s="77"/>
      <c r="C83" s="67"/>
      <c r="D83" s="80"/>
      <c r="E83" s="80"/>
      <c r="F83" s="98"/>
      <c r="G83" s="14" t="s">
        <v>186</v>
      </c>
      <c r="H83" s="5" t="s">
        <v>187</v>
      </c>
      <c r="I83" s="45">
        <v>100</v>
      </c>
    </row>
    <row r="84" spans="1:9" ht="92.25" customHeight="1">
      <c r="A84" s="72">
        <v>2012170010014</v>
      </c>
      <c r="B84" s="75" t="s">
        <v>175</v>
      </c>
      <c r="C84" s="67"/>
      <c r="D84" s="80" t="s">
        <v>188</v>
      </c>
      <c r="E84" s="80" t="s">
        <v>189</v>
      </c>
      <c r="F84" s="98">
        <v>20000000</v>
      </c>
      <c r="G84" s="14" t="s">
        <v>182</v>
      </c>
      <c r="H84" s="5" t="s">
        <v>183</v>
      </c>
      <c r="I84" s="44">
        <v>100</v>
      </c>
    </row>
    <row r="85" spans="1:9" ht="125.25" customHeight="1">
      <c r="A85" s="73"/>
      <c r="B85" s="76"/>
      <c r="C85" s="67"/>
      <c r="D85" s="80"/>
      <c r="E85" s="80"/>
      <c r="F85" s="98"/>
      <c r="G85" s="14" t="s">
        <v>184</v>
      </c>
      <c r="H85" s="5" t="s">
        <v>185</v>
      </c>
      <c r="I85" s="45">
        <v>100</v>
      </c>
    </row>
    <row r="86" spans="1:9" ht="92.25" customHeight="1">
      <c r="A86" s="73"/>
      <c r="B86" s="76"/>
      <c r="C86" s="67"/>
      <c r="D86" s="80"/>
      <c r="E86" s="80"/>
      <c r="F86" s="98"/>
      <c r="G86" s="14" t="s">
        <v>186</v>
      </c>
      <c r="H86" s="5" t="s">
        <v>187</v>
      </c>
      <c r="I86" s="45">
        <v>100</v>
      </c>
    </row>
    <row r="87" spans="1:9" ht="60" customHeight="1">
      <c r="A87" s="73"/>
      <c r="B87" s="76"/>
      <c r="C87" s="67"/>
      <c r="D87" s="80" t="s">
        <v>180</v>
      </c>
      <c r="E87" s="80" t="s">
        <v>190</v>
      </c>
      <c r="F87" s="98">
        <v>20000000</v>
      </c>
      <c r="G87" s="14" t="s">
        <v>182</v>
      </c>
      <c r="H87" s="5" t="s">
        <v>183</v>
      </c>
      <c r="I87" s="44">
        <v>100</v>
      </c>
    </row>
    <row r="88" spans="1:9" ht="135.75" customHeight="1">
      <c r="A88" s="73"/>
      <c r="B88" s="76"/>
      <c r="C88" s="67"/>
      <c r="D88" s="80"/>
      <c r="E88" s="80"/>
      <c r="F88" s="98"/>
      <c r="G88" s="14" t="s">
        <v>184</v>
      </c>
      <c r="H88" s="5" t="s">
        <v>185</v>
      </c>
      <c r="I88" s="45">
        <v>100</v>
      </c>
    </row>
    <row r="89" spans="1:9" ht="84.75" customHeight="1">
      <c r="A89" s="73"/>
      <c r="B89" s="76"/>
      <c r="C89" s="67"/>
      <c r="D89" s="80"/>
      <c r="E89" s="80"/>
      <c r="F89" s="98"/>
      <c r="G89" s="14" t="s">
        <v>186</v>
      </c>
      <c r="H89" s="5" t="s">
        <v>187</v>
      </c>
      <c r="I89" s="45">
        <v>100</v>
      </c>
    </row>
    <row r="90" spans="1:9" ht="72">
      <c r="A90" s="73"/>
      <c r="B90" s="76"/>
      <c r="C90" s="67"/>
      <c r="D90" s="5" t="s">
        <v>191</v>
      </c>
      <c r="E90" s="5" t="s">
        <v>192</v>
      </c>
      <c r="F90" s="8">
        <v>32000000</v>
      </c>
      <c r="G90" s="5" t="s">
        <v>193</v>
      </c>
      <c r="H90" s="5" t="s">
        <v>183</v>
      </c>
      <c r="I90" s="44">
        <v>100</v>
      </c>
    </row>
    <row r="91" spans="1:9" ht="63.75" customHeight="1">
      <c r="A91" s="73"/>
      <c r="B91" s="76"/>
      <c r="C91" s="67"/>
      <c r="D91" s="80" t="s">
        <v>176</v>
      </c>
      <c r="E91" s="80" t="s">
        <v>194</v>
      </c>
      <c r="F91" s="98">
        <v>6500000</v>
      </c>
      <c r="G91" s="5" t="s">
        <v>195</v>
      </c>
      <c r="H91" s="5" t="s">
        <v>196</v>
      </c>
      <c r="I91" s="44">
        <v>16000</v>
      </c>
    </row>
    <row r="92" spans="1:9" ht="127.5" customHeight="1">
      <c r="A92" s="73"/>
      <c r="B92" s="76"/>
      <c r="C92" s="67"/>
      <c r="D92" s="80"/>
      <c r="E92" s="80"/>
      <c r="F92" s="98"/>
      <c r="G92" s="5" t="s">
        <v>197</v>
      </c>
      <c r="H92" s="5" t="s">
        <v>198</v>
      </c>
      <c r="I92" s="44">
        <v>100</v>
      </c>
    </row>
    <row r="93" spans="1:9" ht="121.5" customHeight="1">
      <c r="A93" s="74"/>
      <c r="B93" s="77"/>
      <c r="C93" s="67"/>
      <c r="D93" s="5" t="s">
        <v>199</v>
      </c>
      <c r="E93" s="5" t="s">
        <v>200</v>
      </c>
      <c r="F93" s="8">
        <v>71500000</v>
      </c>
      <c r="G93" s="5" t="s">
        <v>193</v>
      </c>
      <c r="H93" s="5" t="s">
        <v>183</v>
      </c>
      <c r="I93" s="44">
        <v>100</v>
      </c>
    </row>
    <row r="94" spans="1:9" ht="205.5" customHeight="1">
      <c r="A94" s="72">
        <v>2012170010136</v>
      </c>
      <c r="B94" s="75" t="s">
        <v>201</v>
      </c>
      <c r="C94" s="67"/>
      <c r="D94" s="5" t="s">
        <v>202</v>
      </c>
      <c r="E94" s="5" t="s">
        <v>203</v>
      </c>
      <c r="F94" s="8">
        <v>67000000</v>
      </c>
      <c r="G94" s="5" t="s">
        <v>204</v>
      </c>
      <c r="H94" s="5" t="s">
        <v>205</v>
      </c>
      <c r="I94" s="44">
        <v>100</v>
      </c>
    </row>
    <row r="95" spans="1:9" ht="205.5" customHeight="1">
      <c r="A95" s="74"/>
      <c r="B95" s="77"/>
      <c r="C95" s="67"/>
      <c r="D95" s="5" t="s">
        <v>202</v>
      </c>
      <c r="E95" s="5" t="s">
        <v>206</v>
      </c>
      <c r="F95" s="8">
        <v>19000000</v>
      </c>
      <c r="G95" s="5" t="s">
        <v>204</v>
      </c>
      <c r="H95" s="5" t="s">
        <v>205</v>
      </c>
      <c r="I95" s="44">
        <v>100</v>
      </c>
    </row>
    <row r="96" spans="1:9" ht="63" customHeight="1">
      <c r="A96" s="72">
        <v>2012170010015</v>
      </c>
      <c r="B96" s="75" t="s">
        <v>207</v>
      </c>
      <c r="C96" s="67"/>
      <c r="D96" s="5" t="s">
        <v>208</v>
      </c>
      <c r="E96" s="5" t="s">
        <v>209</v>
      </c>
      <c r="F96" s="8">
        <v>50000000</v>
      </c>
      <c r="G96" s="5" t="s">
        <v>210</v>
      </c>
      <c r="H96" s="5" t="s">
        <v>211</v>
      </c>
      <c r="I96" s="44">
        <v>100</v>
      </c>
    </row>
    <row r="97" spans="1:9" ht="121.5" customHeight="1">
      <c r="A97" s="73"/>
      <c r="B97" s="76"/>
      <c r="C97" s="67"/>
      <c r="D97" s="5" t="s">
        <v>212</v>
      </c>
      <c r="E97" s="5" t="s">
        <v>213</v>
      </c>
      <c r="F97" s="8">
        <v>6000000</v>
      </c>
      <c r="G97" s="5" t="s">
        <v>210</v>
      </c>
      <c r="H97" s="5" t="s">
        <v>211</v>
      </c>
      <c r="I97" s="44">
        <v>100</v>
      </c>
    </row>
    <row r="98" spans="1:9" ht="121.5" customHeight="1">
      <c r="A98" s="73"/>
      <c r="B98" s="76"/>
      <c r="C98" s="67"/>
      <c r="D98" s="5" t="s">
        <v>212</v>
      </c>
      <c r="E98" s="5" t="s">
        <v>214</v>
      </c>
      <c r="F98" s="8">
        <v>122440000</v>
      </c>
      <c r="G98" s="5" t="s">
        <v>210</v>
      </c>
      <c r="H98" s="5" t="s">
        <v>211</v>
      </c>
      <c r="I98" s="44">
        <v>100</v>
      </c>
    </row>
    <row r="99" spans="1:9" ht="121.5" customHeight="1">
      <c r="A99" s="73"/>
      <c r="B99" s="76"/>
      <c r="C99" s="67"/>
      <c r="D99" s="5" t="s">
        <v>212</v>
      </c>
      <c r="E99" s="5" t="s">
        <v>215</v>
      </c>
      <c r="F99" s="8">
        <v>16920000</v>
      </c>
      <c r="G99" s="5" t="s">
        <v>178</v>
      </c>
      <c r="H99" s="5" t="s">
        <v>179</v>
      </c>
      <c r="I99" s="43">
        <v>0.7</v>
      </c>
    </row>
    <row r="100" spans="1:9" ht="121.5" customHeight="1">
      <c r="A100" s="73"/>
      <c r="B100" s="76"/>
      <c r="C100" s="67"/>
      <c r="D100" s="5" t="s">
        <v>212</v>
      </c>
      <c r="E100" s="5" t="s">
        <v>216</v>
      </c>
      <c r="F100" s="8">
        <v>10000000</v>
      </c>
      <c r="G100" s="5" t="s">
        <v>178</v>
      </c>
      <c r="H100" s="5" t="s">
        <v>179</v>
      </c>
      <c r="I100" s="43">
        <v>0.7</v>
      </c>
    </row>
    <row r="101" spans="1:9" ht="121.5" customHeight="1">
      <c r="A101" s="73"/>
      <c r="B101" s="76"/>
      <c r="C101" s="67"/>
      <c r="D101" s="5" t="s">
        <v>212</v>
      </c>
      <c r="E101" s="5" t="s">
        <v>217</v>
      </c>
      <c r="F101" s="8">
        <v>46640000</v>
      </c>
      <c r="G101" s="5" t="s">
        <v>178</v>
      </c>
      <c r="H101" s="5" t="s">
        <v>179</v>
      </c>
      <c r="I101" s="43">
        <v>0.7</v>
      </c>
    </row>
    <row r="102" spans="1:9" ht="121.5" customHeight="1">
      <c r="A102" s="73"/>
      <c r="B102" s="76"/>
      <c r="C102" s="67"/>
      <c r="D102" s="5" t="s">
        <v>212</v>
      </c>
      <c r="E102" s="5" t="s">
        <v>218</v>
      </c>
      <c r="F102" s="8">
        <v>20000000</v>
      </c>
      <c r="G102" s="5" t="s">
        <v>219</v>
      </c>
      <c r="H102" s="5" t="s">
        <v>220</v>
      </c>
      <c r="I102" s="38">
        <v>0</v>
      </c>
    </row>
    <row r="103" spans="1:9" ht="60">
      <c r="A103" s="73"/>
      <c r="B103" s="76"/>
      <c r="C103" s="67"/>
      <c r="D103" s="5" t="s">
        <v>221</v>
      </c>
      <c r="E103" s="5" t="s">
        <v>222</v>
      </c>
      <c r="F103" s="8">
        <v>30000000</v>
      </c>
      <c r="G103" s="5" t="s">
        <v>219</v>
      </c>
      <c r="H103" s="5" t="s">
        <v>220</v>
      </c>
      <c r="I103" s="44">
        <v>0</v>
      </c>
    </row>
    <row r="104" spans="1:9" ht="60">
      <c r="A104" s="73"/>
      <c r="B104" s="76"/>
      <c r="C104" s="67"/>
      <c r="D104" s="5" t="s">
        <v>221</v>
      </c>
      <c r="E104" s="5" t="s">
        <v>223</v>
      </c>
      <c r="F104" s="8">
        <v>20000000</v>
      </c>
      <c r="G104" s="5" t="s">
        <v>219</v>
      </c>
      <c r="H104" s="5" t="s">
        <v>220</v>
      </c>
      <c r="I104" s="44">
        <v>0</v>
      </c>
    </row>
    <row r="105" spans="1:9" ht="60">
      <c r="A105" s="73"/>
      <c r="B105" s="76"/>
      <c r="C105" s="67"/>
      <c r="D105" s="5" t="s">
        <v>221</v>
      </c>
      <c r="E105" s="5" t="s">
        <v>224</v>
      </c>
      <c r="F105" s="8">
        <v>7255000</v>
      </c>
      <c r="G105" s="5" t="s">
        <v>219</v>
      </c>
      <c r="H105" s="5" t="s">
        <v>220</v>
      </c>
      <c r="I105" s="44">
        <v>0</v>
      </c>
    </row>
    <row r="106" spans="1:9" ht="60">
      <c r="A106" s="73"/>
      <c r="B106" s="76"/>
      <c r="C106" s="67"/>
      <c r="D106" s="5" t="s">
        <v>221</v>
      </c>
      <c r="E106" s="5" t="s">
        <v>225</v>
      </c>
      <c r="F106" s="8">
        <v>845000</v>
      </c>
      <c r="G106" s="5" t="s">
        <v>219</v>
      </c>
      <c r="H106" s="5" t="s">
        <v>220</v>
      </c>
      <c r="I106" s="44">
        <v>0</v>
      </c>
    </row>
    <row r="107" spans="1:9" ht="72" customHeight="1">
      <c r="A107" s="73"/>
      <c r="B107" s="76"/>
      <c r="C107" s="67"/>
      <c r="D107" s="5" t="s">
        <v>221</v>
      </c>
      <c r="E107" s="5" t="s">
        <v>226</v>
      </c>
      <c r="F107" s="8">
        <v>44942000</v>
      </c>
      <c r="G107" s="62" t="s">
        <v>227</v>
      </c>
      <c r="H107" s="62" t="s">
        <v>228</v>
      </c>
      <c r="I107" s="100">
        <v>100</v>
      </c>
    </row>
    <row r="108" spans="1:9" ht="63" customHeight="1">
      <c r="A108" s="73"/>
      <c r="B108" s="76"/>
      <c r="C108" s="67"/>
      <c r="D108" s="5" t="s">
        <v>221</v>
      </c>
      <c r="E108" s="5" t="s">
        <v>229</v>
      </c>
      <c r="F108" s="8">
        <v>31058000</v>
      </c>
      <c r="G108" s="64"/>
      <c r="H108" s="64"/>
      <c r="I108" s="101"/>
    </row>
    <row r="109" spans="1:9" ht="60">
      <c r="A109" s="73"/>
      <c r="B109" s="76"/>
      <c r="C109" s="67"/>
      <c r="D109" s="5" t="s">
        <v>221</v>
      </c>
      <c r="E109" s="5" t="s">
        <v>230</v>
      </c>
      <c r="F109" s="8">
        <v>20900000</v>
      </c>
      <c r="G109" s="5" t="s">
        <v>219</v>
      </c>
      <c r="H109" s="5" t="s">
        <v>220</v>
      </c>
      <c r="I109" s="44">
        <v>0</v>
      </c>
    </row>
    <row r="110" spans="1:9" ht="98.25" customHeight="1">
      <c r="A110" s="73"/>
      <c r="B110" s="76"/>
      <c r="C110" s="67"/>
      <c r="D110" s="5" t="s">
        <v>221</v>
      </c>
      <c r="E110" s="5" t="s">
        <v>231</v>
      </c>
      <c r="F110" s="8">
        <v>20000000</v>
      </c>
      <c r="G110" s="5" t="s">
        <v>227</v>
      </c>
      <c r="H110" s="5" t="s">
        <v>228</v>
      </c>
      <c r="I110" s="44">
        <v>100</v>
      </c>
    </row>
    <row r="111" spans="1:9" ht="48">
      <c r="A111" s="74"/>
      <c r="B111" s="77"/>
      <c r="C111" s="67"/>
      <c r="D111" s="5" t="s">
        <v>221</v>
      </c>
      <c r="E111" s="5" t="s">
        <v>232</v>
      </c>
      <c r="F111" s="8">
        <v>15000000</v>
      </c>
      <c r="G111" s="5" t="s">
        <v>227</v>
      </c>
      <c r="H111" s="5" t="s">
        <v>228</v>
      </c>
      <c r="I111" s="44">
        <v>100</v>
      </c>
    </row>
    <row r="112" spans="1:9" ht="72">
      <c r="A112" s="72">
        <v>2012170010018</v>
      </c>
      <c r="B112" s="75" t="s">
        <v>233</v>
      </c>
      <c r="C112" s="67"/>
      <c r="D112" s="5" t="s">
        <v>234</v>
      </c>
      <c r="E112" s="5" t="s">
        <v>235</v>
      </c>
      <c r="F112" s="30">
        <v>130000000</v>
      </c>
      <c r="G112" s="5" t="s">
        <v>236</v>
      </c>
      <c r="H112" s="5" t="s">
        <v>237</v>
      </c>
      <c r="I112" s="44">
        <v>50</v>
      </c>
    </row>
    <row r="113" spans="1:9" ht="72">
      <c r="A113" s="74"/>
      <c r="B113" s="77"/>
      <c r="C113" s="67"/>
      <c r="D113" s="5" t="s">
        <v>234</v>
      </c>
      <c r="E113" s="5" t="s">
        <v>238</v>
      </c>
      <c r="F113" s="30">
        <v>8000000</v>
      </c>
      <c r="G113" s="5" t="s">
        <v>239</v>
      </c>
      <c r="H113" s="5" t="s">
        <v>237</v>
      </c>
      <c r="I113" s="44">
        <v>50</v>
      </c>
    </row>
    <row r="114" spans="1:9" ht="180" customHeight="1">
      <c r="A114" s="72">
        <v>2012170010016</v>
      </c>
      <c r="B114" s="75" t="s">
        <v>240</v>
      </c>
      <c r="C114" s="67"/>
      <c r="D114" s="5" t="s">
        <v>241</v>
      </c>
      <c r="E114" s="5" t="s">
        <v>242</v>
      </c>
      <c r="F114" s="8">
        <v>51484677</v>
      </c>
      <c r="G114" s="5" t="s">
        <v>243</v>
      </c>
      <c r="H114" s="5" t="s">
        <v>244</v>
      </c>
      <c r="I114" s="44">
        <v>100</v>
      </c>
    </row>
    <row r="115" spans="1:9" ht="180" customHeight="1">
      <c r="A115" s="73"/>
      <c r="B115" s="76"/>
      <c r="C115" s="67"/>
      <c r="D115" s="5" t="s">
        <v>241</v>
      </c>
      <c r="E115" s="5" t="s">
        <v>245</v>
      </c>
      <c r="F115" s="8">
        <v>5000000</v>
      </c>
      <c r="G115" s="5" t="s">
        <v>243</v>
      </c>
      <c r="H115" s="5" t="s">
        <v>244</v>
      </c>
      <c r="I115" s="44">
        <v>100</v>
      </c>
    </row>
    <row r="116" spans="1:9" ht="180" customHeight="1">
      <c r="A116" s="73"/>
      <c r="B116" s="76"/>
      <c r="C116" s="67"/>
      <c r="D116" s="5" t="s">
        <v>241</v>
      </c>
      <c r="E116" s="5" t="s">
        <v>246</v>
      </c>
      <c r="F116" s="8">
        <v>700000</v>
      </c>
      <c r="G116" s="5" t="s">
        <v>243</v>
      </c>
      <c r="H116" s="5" t="s">
        <v>244</v>
      </c>
      <c r="I116" s="44">
        <v>100</v>
      </c>
    </row>
    <row r="117" spans="1:9" ht="180" customHeight="1">
      <c r="A117" s="73"/>
      <c r="B117" s="76"/>
      <c r="C117" s="67"/>
      <c r="D117" s="5" t="s">
        <v>241</v>
      </c>
      <c r="E117" s="5" t="s">
        <v>247</v>
      </c>
      <c r="F117" s="8">
        <v>19000000</v>
      </c>
      <c r="G117" s="5" t="s">
        <v>248</v>
      </c>
      <c r="H117" s="5" t="s">
        <v>249</v>
      </c>
      <c r="I117" s="44">
        <v>100</v>
      </c>
    </row>
    <row r="118" spans="1:9" ht="180" customHeight="1">
      <c r="A118" s="73"/>
      <c r="B118" s="76"/>
      <c r="C118" s="67"/>
      <c r="D118" s="5" t="s">
        <v>241</v>
      </c>
      <c r="E118" s="5" t="s">
        <v>250</v>
      </c>
      <c r="F118" s="8">
        <v>23815323</v>
      </c>
      <c r="G118" s="5" t="s">
        <v>243</v>
      </c>
      <c r="H118" s="5" t="s">
        <v>244</v>
      </c>
      <c r="I118" s="44">
        <v>100</v>
      </c>
    </row>
    <row r="119" spans="1:9" ht="180" customHeight="1">
      <c r="A119" s="74"/>
      <c r="B119" s="77"/>
      <c r="C119" s="67"/>
      <c r="D119" s="5" t="s">
        <v>241</v>
      </c>
      <c r="E119" s="5" t="s">
        <v>251</v>
      </c>
      <c r="F119" s="8">
        <v>16000000</v>
      </c>
      <c r="G119" s="5" t="s">
        <v>248</v>
      </c>
      <c r="H119" s="5" t="s">
        <v>249</v>
      </c>
      <c r="I119" s="44">
        <v>100</v>
      </c>
    </row>
    <row r="120" spans="1:9" ht="92.25" customHeight="1">
      <c r="A120" s="72">
        <v>2012170010017</v>
      </c>
      <c r="B120" s="75" t="s">
        <v>252</v>
      </c>
      <c r="C120" s="67"/>
      <c r="D120" s="80" t="s">
        <v>253</v>
      </c>
      <c r="E120" s="5" t="s">
        <v>254</v>
      </c>
      <c r="F120" s="30">
        <v>7072000</v>
      </c>
      <c r="G120" s="5" t="s">
        <v>255</v>
      </c>
      <c r="H120" s="5" t="s">
        <v>256</v>
      </c>
      <c r="I120" s="44">
        <v>80</v>
      </c>
    </row>
    <row r="121" spans="1:9" ht="92.25" customHeight="1">
      <c r="A121" s="73"/>
      <c r="B121" s="76"/>
      <c r="C121" s="67"/>
      <c r="D121" s="80"/>
      <c r="E121" s="5" t="s">
        <v>257</v>
      </c>
      <c r="F121" s="30">
        <v>4600002</v>
      </c>
      <c r="G121" s="5" t="s">
        <v>255</v>
      </c>
      <c r="H121" s="5" t="s">
        <v>256</v>
      </c>
      <c r="I121" s="44">
        <v>80</v>
      </c>
    </row>
    <row r="122" spans="1:9" ht="92.25" customHeight="1">
      <c r="A122" s="73"/>
      <c r="B122" s="76"/>
      <c r="C122" s="67"/>
      <c r="D122" s="80"/>
      <c r="E122" s="5" t="s">
        <v>258</v>
      </c>
      <c r="F122" s="30">
        <v>6112000</v>
      </c>
      <c r="G122" s="5" t="s">
        <v>255</v>
      </c>
      <c r="H122" s="5" t="s">
        <v>256</v>
      </c>
      <c r="I122" s="44">
        <v>80</v>
      </c>
    </row>
    <row r="123" spans="1:9" ht="92.25" customHeight="1">
      <c r="A123" s="73"/>
      <c r="B123" s="76"/>
      <c r="C123" s="67"/>
      <c r="D123" s="80"/>
      <c r="E123" s="5" t="s">
        <v>259</v>
      </c>
      <c r="F123" s="30">
        <v>20000000</v>
      </c>
      <c r="G123" s="5" t="s">
        <v>255</v>
      </c>
      <c r="H123" s="5" t="s">
        <v>256</v>
      </c>
      <c r="I123" s="44">
        <v>80</v>
      </c>
    </row>
    <row r="124" spans="1:9" ht="92.25" customHeight="1">
      <c r="A124" s="73"/>
      <c r="B124" s="76"/>
      <c r="C124" s="67"/>
      <c r="D124" s="80"/>
      <c r="E124" s="5" t="s">
        <v>260</v>
      </c>
      <c r="F124" s="30">
        <v>37920000</v>
      </c>
      <c r="G124" s="5" t="s">
        <v>255</v>
      </c>
      <c r="H124" s="5" t="s">
        <v>256</v>
      </c>
      <c r="I124" s="44">
        <v>80</v>
      </c>
    </row>
    <row r="125" spans="1:9" ht="92.25" customHeight="1">
      <c r="A125" s="73"/>
      <c r="B125" s="76"/>
      <c r="C125" s="67"/>
      <c r="D125" s="80"/>
      <c r="E125" s="5" t="s">
        <v>261</v>
      </c>
      <c r="F125" s="30">
        <v>4000000</v>
      </c>
      <c r="G125" s="5" t="s">
        <v>262</v>
      </c>
      <c r="H125" s="5" t="s">
        <v>263</v>
      </c>
      <c r="I125" s="44">
        <v>144</v>
      </c>
    </row>
    <row r="126" spans="1:9" ht="92.25" customHeight="1">
      <c r="A126" s="73"/>
      <c r="B126" s="76"/>
      <c r="C126" s="67"/>
      <c r="D126" s="80"/>
      <c r="E126" s="5" t="s">
        <v>264</v>
      </c>
      <c r="F126" s="30">
        <v>13520000</v>
      </c>
      <c r="G126" s="5" t="s">
        <v>262</v>
      </c>
      <c r="H126" s="5" t="s">
        <v>263</v>
      </c>
      <c r="I126" s="44">
        <v>144</v>
      </c>
    </row>
    <row r="127" spans="1:9" ht="92.25" customHeight="1">
      <c r="A127" s="73"/>
      <c r="B127" s="76"/>
      <c r="C127" s="67"/>
      <c r="D127" s="80"/>
      <c r="E127" s="5" t="s">
        <v>265</v>
      </c>
      <c r="F127" s="30">
        <v>5000000</v>
      </c>
      <c r="G127" s="5" t="s">
        <v>255</v>
      </c>
      <c r="H127" s="5" t="s">
        <v>256</v>
      </c>
      <c r="I127" s="44">
        <v>80</v>
      </c>
    </row>
    <row r="128" spans="1:9" ht="92.25" customHeight="1">
      <c r="A128" s="73"/>
      <c r="B128" s="76"/>
      <c r="C128" s="67"/>
      <c r="D128" s="80"/>
      <c r="E128" s="5" t="s">
        <v>266</v>
      </c>
      <c r="F128" s="30">
        <v>3120000</v>
      </c>
      <c r="G128" s="5" t="s">
        <v>262</v>
      </c>
      <c r="H128" s="5" t="s">
        <v>263</v>
      </c>
      <c r="I128" s="44">
        <v>144</v>
      </c>
    </row>
    <row r="129" spans="1:9" ht="92.25" customHeight="1">
      <c r="A129" s="73"/>
      <c r="B129" s="76"/>
      <c r="C129" s="67"/>
      <c r="D129" s="80"/>
      <c r="E129" s="5" t="s">
        <v>267</v>
      </c>
      <c r="F129" s="30">
        <v>25000000</v>
      </c>
      <c r="G129" s="5" t="s">
        <v>255</v>
      </c>
      <c r="H129" s="5" t="s">
        <v>256</v>
      </c>
      <c r="I129" s="44">
        <v>80</v>
      </c>
    </row>
    <row r="130" spans="1:9" ht="92.25" customHeight="1">
      <c r="A130" s="73"/>
      <c r="B130" s="76"/>
      <c r="C130" s="67"/>
      <c r="D130" s="80"/>
      <c r="E130" s="5" t="s">
        <v>268</v>
      </c>
      <c r="F130" s="30">
        <v>19000000</v>
      </c>
      <c r="G130" s="5" t="s">
        <v>255</v>
      </c>
      <c r="H130" s="5" t="s">
        <v>256</v>
      </c>
      <c r="I130" s="44">
        <v>80</v>
      </c>
    </row>
    <row r="131" spans="1:9" ht="92.25" customHeight="1">
      <c r="A131" s="73"/>
      <c r="B131" s="76"/>
      <c r="C131" s="67"/>
      <c r="D131" s="80"/>
      <c r="E131" s="5" t="s">
        <v>269</v>
      </c>
      <c r="F131" s="30">
        <v>10000000</v>
      </c>
      <c r="G131" s="5" t="s">
        <v>262</v>
      </c>
      <c r="H131" s="5" t="s">
        <v>263</v>
      </c>
      <c r="I131" s="44">
        <v>144</v>
      </c>
    </row>
    <row r="132" spans="1:9" ht="92.25" customHeight="1">
      <c r="A132" s="73"/>
      <c r="B132" s="76"/>
      <c r="C132" s="67"/>
      <c r="D132" s="80"/>
      <c r="E132" s="5" t="s">
        <v>270</v>
      </c>
      <c r="F132" s="30">
        <v>17000000</v>
      </c>
      <c r="G132" s="5" t="s">
        <v>255</v>
      </c>
      <c r="H132" s="5" t="s">
        <v>256</v>
      </c>
      <c r="I132" s="44">
        <v>80</v>
      </c>
    </row>
    <row r="133" spans="1:9" ht="92.25" customHeight="1">
      <c r="A133" s="73"/>
      <c r="B133" s="76"/>
      <c r="C133" s="67"/>
      <c r="D133" s="80"/>
      <c r="E133" s="5" t="s">
        <v>271</v>
      </c>
      <c r="F133" s="30">
        <v>10000000</v>
      </c>
      <c r="G133" s="5" t="s">
        <v>255</v>
      </c>
      <c r="H133" s="5" t="s">
        <v>256</v>
      </c>
      <c r="I133" s="44">
        <v>80</v>
      </c>
    </row>
    <row r="134" spans="1:9" ht="92.25" customHeight="1">
      <c r="A134" s="73"/>
      <c r="B134" s="76"/>
      <c r="C134" s="67"/>
      <c r="D134" s="80"/>
      <c r="E134" s="5" t="s">
        <v>272</v>
      </c>
      <c r="F134" s="30">
        <v>5360000</v>
      </c>
      <c r="G134" s="5" t="s">
        <v>255</v>
      </c>
      <c r="H134" s="5" t="s">
        <v>256</v>
      </c>
      <c r="I134" s="44">
        <v>80</v>
      </c>
    </row>
    <row r="135" spans="1:9" ht="92.25" customHeight="1">
      <c r="A135" s="73"/>
      <c r="B135" s="76"/>
      <c r="C135" s="67"/>
      <c r="D135" s="80"/>
      <c r="E135" s="5" t="s">
        <v>273</v>
      </c>
      <c r="F135" s="30">
        <v>6496000</v>
      </c>
      <c r="G135" s="5" t="s">
        <v>262</v>
      </c>
      <c r="H135" s="5" t="s">
        <v>263</v>
      </c>
      <c r="I135" s="44">
        <v>144</v>
      </c>
    </row>
    <row r="136" spans="1:9" ht="92.25" customHeight="1">
      <c r="A136" s="73"/>
      <c r="B136" s="76"/>
      <c r="C136" s="67"/>
      <c r="D136" s="80"/>
      <c r="E136" s="5" t="s">
        <v>274</v>
      </c>
      <c r="F136" s="30">
        <v>5799998</v>
      </c>
      <c r="G136" s="5" t="s">
        <v>262</v>
      </c>
      <c r="H136" s="5" t="s">
        <v>263</v>
      </c>
      <c r="I136" s="44">
        <v>144</v>
      </c>
    </row>
    <row r="137" spans="1:9" ht="92.25" customHeight="1">
      <c r="A137" s="73"/>
      <c r="B137" s="76"/>
      <c r="C137" s="67"/>
      <c r="D137" s="80" t="s">
        <v>275</v>
      </c>
      <c r="E137" s="5" t="s">
        <v>276</v>
      </c>
      <c r="F137" s="8">
        <v>37000000</v>
      </c>
      <c r="G137" s="5" t="s">
        <v>277</v>
      </c>
      <c r="H137" s="5" t="s">
        <v>278</v>
      </c>
      <c r="I137" s="44">
        <v>70</v>
      </c>
    </row>
    <row r="138" spans="1:9" ht="92.25" customHeight="1">
      <c r="A138" s="73"/>
      <c r="B138" s="76"/>
      <c r="C138" s="67"/>
      <c r="D138" s="80"/>
      <c r="E138" s="5" t="s">
        <v>279</v>
      </c>
      <c r="F138" s="8">
        <v>15000000</v>
      </c>
      <c r="G138" s="5" t="s">
        <v>277</v>
      </c>
      <c r="H138" s="5" t="s">
        <v>278</v>
      </c>
      <c r="I138" s="44">
        <v>70</v>
      </c>
    </row>
    <row r="139" spans="1:9" ht="92.25" customHeight="1">
      <c r="A139" s="73"/>
      <c r="B139" s="76"/>
      <c r="C139" s="67"/>
      <c r="D139" s="80"/>
      <c r="E139" s="5" t="s">
        <v>280</v>
      </c>
      <c r="F139" s="8">
        <v>38000000</v>
      </c>
      <c r="G139" s="5" t="s">
        <v>277</v>
      </c>
      <c r="H139" s="5" t="s">
        <v>278</v>
      </c>
      <c r="I139" s="44">
        <v>70</v>
      </c>
    </row>
    <row r="140" spans="1:9" ht="92.25" customHeight="1">
      <c r="A140" s="73"/>
      <c r="B140" s="76"/>
      <c r="C140" s="67"/>
      <c r="D140" s="80"/>
      <c r="E140" s="5" t="s">
        <v>281</v>
      </c>
      <c r="F140" s="8">
        <v>10000000</v>
      </c>
      <c r="G140" s="5" t="s">
        <v>277</v>
      </c>
      <c r="H140" s="5" t="s">
        <v>278</v>
      </c>
      <c r="I140" s="44">
        <v>70</v>
      </c>
    </row>
    <row r="141" spans="1:9" ht="92.25" customHeight="1">
      <c r="A141" s="73"/>
      <c r="B141" s="76"/>
      <c r="C141" s="67"/>
      <c r="D141" s="80"/>
      <c r="E141" s="5" t="s">
        <v>282</v>
      </c>
      <c r="F141" s="8">
        <v>28000000</v>
      </c>
      <c r="G141" s="5" t="s">
        <v>277</v>
      </c>
      <c r="H141" s="5" t="s">
        <v>278</v>
      </c>
      <c r="I141" s="44">
        <v>70</v>
      </c>
    </row>
    <row r="142" spans="1:9" ht="92.25" customHeight="1">
      <c r="A142" s="73"/>
      <c r="B142" s="76"/>
      <c r="C142" s="67"/>
      <c r="D142" s="80"/>
      <c r="E142" s="80" t="s">
        <v>283</v>
      </c>
      <c r="F142" s="8">
        <v>273941756</v>
      </c>
      <c r="G142" s="5" t="s">
        <v>277</v>
      </c>
      <c r="H142" s="5" t="s">
        <v>278</v>
      </c>
      <c r="I142" s="44">
        <v>70</v>
      </c>
    </row>
    <row r="143" spans="1:9" ht="92.25" customHeight="1">
      <c r="A143" s="73"/>
      <c r="B143" s="76"/>
      <c r="C143" s="67"/>
      <c r="D143" s="80"/>
      <c r="E143" s="116"/>
      <c r="F143" s="8">
        <v>1552500</v>
      </c>
      <c r="G143" s="5" t="s">
        <v>277</v>
      </c>
      <c r="H143" s="5" t="s">
        <v>278</v>
      </c>
      <c r="I143" s="44">
        <v>70</v>
      </c>
    </row>
    <row r="144" spans="1:9" ht="92.25" customHeight="1">
      <c r="A144" s="73"/>
      <c r="B144" s="76"/>
      <c r="C144" s="67"/>
      <c r="D144" s="80"/>
      <c r="E144" s="5" t="s">
        <v>284</v>
      </c>
      <c r="F144" s="8">
        <v>13000000</v>
      </c>
      <c r="G144" s="5" t="s">
        <v>255</v>
      </c>
      <c r="H144" s="5" t="s">
        <v>256</v>
      </c>
      <c r="I144" s="44">
        <v>80</v>
      </c>
    </row>
    <row r="145" spans="1:9" ht="92.25" customHeight="1">
      <c r="A145" s="73"/>
      <c r="B145" s="76"/>
      <c r="C145" s="67"/>
      <c r="D145" s="80"/>
      <c r="E145" s="5" t="s">
        <v>285</v>
      </c>
      <c r="F145" s="8">
        <v>26000000</v>
      </c>
      <c r="G145" s="5" t="s">
        <v>255</v>
      </c>
      <c r="H145" s="5" t="s">
        <v>256</v>
      </c>
      <c r="I145" s="44">
        <v>80</v>
      </c>
    </row>
    <row r="146" spans="1:9" ht="92.25" customHeight="1">
      <c r="A146" s="73"/>
      <c r="B146" s="76"/>
      <c r="C146" s="67"/>
      <c r="D146" s="80"/>
      <c r="E146" s="5" t="s">
        <v>286</v>
      </c>
      <c r="F146" s="8">
        <v>11000000</v>
      </c>
      <c r="G146" s="5" t="s">
        <v>255</v>
      </c>
      <c r="H146" s="5" t="s">
        <v>256</v>
      </c>
      <c r="I146" s="44">
        <v>80</v>
      </c>
    </row>
    <row r="147" spans="1:9" ht="92.25" customHeight="1">
      <c r="A147" s="73"/>
      <c r="B147" s="76"/>
      <c r="C147" s="67"/>
      <c r="D147" s="80"/>
      <c r="E147" s="5" t="s">
        <v>287</v>
      </c>
      <c r="F147" s="8">
        <v>40000000</v>
      </c>
      <c r="G147" s="5" t="s">
        <v>277</v>
      </c>
      <c r="H147" s="5" t="s">
        <v>278</v>
      </c>
      <c r="I147" s="44">
        <v>70</v>
      </c>
    </row>
    <row r="148" spans="1:9" ht="92.25" customHeight="1">
      <c r="A148" s="73"/>
      <c r="B148" s="76"/>
      <c r="C148" s="67"/>
      <c r="D148" s="80" t="s">
        <v>288</v>
      </c>
      <c r="E148" s="5" t="s">
        <v>289</v>
      </c>
      <c r="F148" s="8">
        <v>22240000</v>
      </c>
      <c r="G148" s="5" t="s">
        <v>290</v>
      </c>
      <c r="H148" s="5" t="s">
        <v>291</v>
      </c>
      <c r="I148" s="44" t="s">
        <v>292</v>
      </c>
    </row>
    <row r="149" spans="1:9" ht="92.25" customHeight="1">
      <c r="A149" s="73"/>
      <c r="B149" s="76"/>
      <c r="C149" s="67"/>
      <c r="D149" s="80"/>
      <c r="E149" s="5" t="s">
        <v>293</v>
      </c>
      <c r="F149" s="8">
        <v>10000000</v>
      </c>
      <c r="G149" s="5" t="s">
        <v>290</v>
      </c>
      <c r="H149" s="5" t="s">
        <v>291</v>
      </c>
      <c r="I149" s="44" t="s">
        <v>292</v>
      </c>
    </row>
    <row r="150" spans="1:9" ht="92.25" customHeight="1">
      <c r="A150" s="73"/>
      <c r="B150" s="76"/>
      <c r="C150" s="67"/>
      <c r="D150" s="80"/>
      <c r="E150" s="5" t="s">
        <v>294</v>
      </c>
      <c r="F150" s="8">
        <v>11603929</v>
      </c>
      <c r="G150" s="5" t="s">
        <v>290</v>
      </c>
      <c r="H150" s="5" t="s">
        <v>291</v>
      </c>
      <c r="I150" s="44" t="s">
        <v>292</v>
      </c>
    </row>
    <row r="151" spans="1:9" ht="92.25" customHeight="1">
      <c r="A151" s="73"/>
      <c r="B151" s="76"/>
      <c r="C151" s="67"/>
      <c r="D151" s="80"/>
      <c r="E151" s="5" t="s">
        <v>294</v>
      </c>
      <c r="F151" s="8">
        <v>15947751</v>
      </c>
      <c r="G151" s="5" t="s">
        <v>290</v>
      </c>
      <c r="H151" s="5" t="s">
        <v>291</v>
      </c>
      <c r="I151" s="44" t="s">
        <v>292</v>
      </c>
    </row>
    <row r="152" spans="1:9" ht="92.25" customHeight="1">
      <c r="A152" s="73"/>
      <c r="B152" s="76"/>
      <c r="C152" s="67"/>
      <c r="D152" s="80"/>
      <c r="E152" s="5" t="s">
        <v>295</v>
      </c>
      <c r="F152" s="8">
        <v>38488320</v>
      </c>
      <c r="G152" s="5" t="s">
        <v>290</v>
      </c>
      <c r="H152" s="5" t="s">
        <v>291</v>
      </c>
      <c r="I152" s="44" t="s">
        <v>292</v>
      </c>
    </row>
    <row r="153" spans="1:9" ht="92.25" customHeight="1">
      <c r="A153" s="73"/>
      <c r="B153" s="76"/>
      <c r="C153" s="67"/>
      <c r="D153" s="80"/>
      <c r="E153" s="5" t="s">
        <v>296</v>
      </c>
      <c r="F153" s="8">
        <v>10507751</v>
      </c>
      <c r="G153" s="5" t="s">
        <v>290</v>
      </c>
      <c r="H153" s="5" t="s">
        <v>291</v>
      </c>
      <c r="I153" s="44" t="s">
        <v>292</v>
      </c>
    </row>
    <row r="154" spans="1:9" ht="92.25" customHeight="1">
      <c r="A154" s="73"/>
      <c r="B154" s="76"/>
      <c r="C154" s="67"/>
      <c r="D154" s="80"/>
      <c r="E154" s="5" t="s">
        <v>297</v>
      </c>
      <c r="F154" s="8">
        <v>1560000</v>
      </c>
      <c r="G154" s="5" t="s">
        <v>298</v>
      </c>
      <c r="H154" s="5" t="s">
        <v>299</v>
      </c>
      <c r="I154" s="44" t="s">
        <v>300</v>
      </c>
    </row>
    <row r="155" spans="1:9" ht="92.25" customHeight="1">
      <c r="A155" s="73"/>
      <c r="B155" s="76"/>
      <c r="C155" s="67"/>
      <c r="D155" s="80"/>
      <c r="E155" s="5" t="s">
        <v>301</v>
      </c>
      <c r="F155" s="8">
        <v>2600000</v>
      </c>
      <c r="G155" s="5" t="s">
        <v>290</v>
      </c>
      <c r="H155" s="5" t="s">
        <v>291</v>
      </c>
      <c r="I155" s="44" t="s">
        <v>292</v>
      </c>
    </row>
    <row r="156" spans="1:9" ht="92.25" customHeight="1">
      <c r="A156" s="73"/>
      <c r="B156" s="76"/>
      <c r="C156" s="67"/>
      <c r="D156" s="80"/>
      <c r="E156" s="5" t="s">
        <v>302</v>
      </c>
      <c r="F156" s="8">
        <v>2080000</v>
      </c>
      <c r="G156" s="5" t="s">
        <v>298</v>
      </c>
      <c r="H156" s="5" t="s">
        <v>299</v>
      </c>
      <c r="I156" s="44" t="s">
        <v>300</v>
      </c>
    </row>
    <row r="157" spans="1:9" ht="92.25" customHeight="1">
      <c r="A157" s="73"/>
      <c r="B157" s="76"/>
      <c r="C157" s="67"/>
      <c r="D157" s="80"/>
      <c r="E157" s="5" t="s">
        <v>303</v>
      </c>
      <c r="F157" s="8">
        <v>8840000</v>
      </c>
      <c r="G157" s="5" t="s">
        <v>298</v>
      </c>
      <c r="H157" s="5" t="s">
        <v>299</v>
      </c>
      <c r="I157" s="44" t="s">
        <v>300</v>
      </c>
    </row>
    <row r="158" spans="1:9" ht="92.25" customHeight="1">
      <c r="A158" s="73"/>
      <c r="B158" s="76"/>
      <c r="C158" s="67"/>
      <c r="D158" s="80"/>
      <c r="E158" s="5" t="s">
        <v>304</v>
      </c>
      <c r="F158" s="8">
        <v>3640000</v>
      </c>
      <c r="G158" s="5" t="s">
        <v>298</v>
      </c>
      <c r="H158" s="5" t="s">
        <v>299</v>
      </c>
      <c r="I158" s="44" t="s">
        <v>300</v>
      </c>
    </row>
    <row r="159" spans="1:9" ht="92.25" customHeight="1">
      <c r="A159" s="73"/>
      <c r="B159" s="76"/>
      <c r="C159" s="67"/>
      <c r="D159" s="80"/>
      <c r="E159" s="5" t="s">
        <v>305</v>
      </c>
      <c r="F159" s="8">
        <v>2580000</v>
      </c>
      <c r="G159" s="5" t="s">
        <v>290</v>
      </c>
      <c r="H159" s="5" t="s">
        <v>291</v>
      </c>
      <c r="I159" s="44" t="s">
        <v>292</v>
      </c>
    </row>
    <row r="160" spans="1:9" ht="92.25" customHeight="1">
      <c r="A160" s="73"/>
      <c r="B160" s="76"/>
      <c r="C160" s="67"/>
      <c r="D160" s="80"/>
      <c r="E160" s="5" t="s">
        <v>306</v>
      </c>
      <c r="F160" s="8">
        <v>12440000</v>
      </c>
      <c r="G160" s="5" t="s">
        <v>298</v>
      </c>
      <c r="H160" s="5" t="s">
        <v>299</v>
      </c>
      <c r="I160" s="44" t="s">
        <v>300</v>
      </c>
    </row>
    <row r="161" spans="1:9" ht="92.25" customHeight="1">
      <c r="A161" s="73"/>
      <c r="B161" s="76"/>
      <c r="C161" s="67"/>
      <c r="D161" s="80"/>
      <c r="E161" s="5" t="s">
        <v>307</v>
      </c>
      <c r="F161" s="8">
        <v>4000000</v>
      </c>
      <c r="G161" s="5" t="s">
        <v>290</v>
      </c>
      <c r="H161" s="5" t="s">
        <v>291</v>
      </c>
      <c r="I161" s="44" t="s">
        <v>292</v>
      </c>
    </row>
    <row r="162" spans="1:9" ht="92.25" customHeight="1">
      <c r="A162" s="74"/>
      <c r="B162" s="77"/>
      <c r="C162" s="67"/>
      <c r="D162" s="80"/>
      <c r="E162" s="5" t="s">
        <v>307</v>
      </c>
      <c r="F162" s="8">
        <v>4000000</v>
      </c>
      <c r="G162" s="5" t="s">
        <v>290</v>
      </c>
      <c r="H162" s="5" t="s">
        <v>291</v>
      </c>
      <c r="I162" s="44" t="s">
        <v>292</v>
      </c>
    </row>
    <row r="163" spans="1:9" ht="65.25" customHeight="1">
      <c r="A163" s="69">
        <v>2012170010123</v>
      </c>
      <c r="B163" s="71" t="s">
        <v>308</v>
      </c>
      <c r="C163" s="68" t="s">
        <v>1336</v>
      </c>
      <c r="D163" s="87" t="s">
        <v>309</v>
      </c>
      <c r="E163" s="5" t="s">
        <v>1303</v>
      </c>
      <c r="F163" s="8">
        <v>90000000</v>
      </c>
      <c r="G163" s="5" t="s">
        <v>310</v>
      </c>
      <c r="H163" s="5" t="s">
        <v>311</v>
      </c>
      <c r="I163" s="41">
        <v>1</v>
      </c>
    </row>
    <row r="164" spans="1:9" ht="65.25" customHeight="1">
      <c r="A164" s="69"/>
      <c r="B164" s="71"/>
      <c r="C164" s="68"/>
      <c r="D164" s="87"/>
      <c r="E164" s="5" t="s">
        <v>1304</v>
      </c>
      <c r="F164" s="8">
        <v>30000000</v>
      </c>
      <c r="G164" s="5" t="s">
        <v>312</v>
      </c>
      <c r="H164" s="5" t="s">
        <v>313</v>
      </c>
      <c r="I164" s="41">
        <v>0</v>
      </c>
    </row>
    <row r="165" spans="1:9" ht="65.25" customHeight="1">
      <c r="A165" s="69"/>
      <c r="B165" s="71"/>
      <c r="C165" s="68"/>
      <c r="D165" s="87"/>
      <c r="E165" s="5" t="s">
        <v>1303</v>
      </c>
      <c r="F165" s="8">
        <v>90000000</v>
      </c>
      <c r="G165" s="5" t="s">
        <v>310</v>
      </c>
      <c r="H165" s="5" t="s">
        <v>311</v>
      </c>
      <c r="I165" s="41">
        <v>1</v>
      </c>
    </row>
    <row r="166" spans="1:9" ht="48" customHeight="1">
      <c r="A166" s="69">
        <v>2012170010120</v>
      </c>
      <c r="B166" s="71" t="s">
        <v>322</v>
      </c>
      <c r="C166" s="68"/>
      <c r="D166" s="87" t="s">
        <v>323</v>
      </c>
      <c r="E166" s="5" t="s">
        <v>1303</v>
      </c>
      <c r="F166" s="8">
        <v>232000000</v>
      </c>
      <c r="G166" s="80" t="s">
        <v>324</v>
      </c>
      <c r="H166" s="80" t="s">
        <v>325</v>
      </c>
      <c r="I166" s="115">
        <v>1</v>
      </c>
    </row>
    <row r="167" spans="1:9" ht="48" customHeight="1">
      <c r="A167" s="69"/>
      <c r="B167" s="71"/>
      <c r="C167" s="68"/>
      <c r="D167" s="87"/>
      <c r="E167" s="5" t="s">
        <v>1305</v>
      </c>
      <c r="F167" s="8">
        <v>62000000</v>
      </c>
      <c r="G167" s="80"/>
      <c r="H167" s="80"/>
      <c r="I167" s="81"/>
    </row>
    <row r="168" spans="1:9" ht="75" customHeight="1">
      <c r="A168" s="69"/>
      <c r="B168" s="71"/>
      <c r="C168" s="68"/>
      <c r="D168" s="87"/>
      <c r="E168" s="5" t="s">
        <v>326</v>
      </c>
      <c r="F168" s="8">
        <v>30000000</v>
      </c>
      <c r="G168" s="80"/>
      <c r="H168" s="80"/>
      <c r="I168" s="81"/>
    </row>
    <row r="169" spans="1:9" ht="69.75" customHeight="1">
      <c r="A169" s="69"/>
      <c r="B169" s="71"/>
      <c r="C169" s="68"/>
      <c r="D169" s="87"/>
      <c r="E169" s="5" t="s">
        <v>327</v>
      </c>
      <c r="F169" s="8">
        <v>9000000</v>
      </c>
      <c r="G169" s="80"/>
      <c r="H169" s="80"/>
      <c r="I169" s="81"/>
    </row>
    <row r="170" spans="1:9" ht="48" customHeight="1">
      <c r="A170" s="69"/>
      <c r="B170" s="71"/>
      <c r="C170" s="68"/>
      <c r="D170" s="87"/>
      <c r="E170" s="5" t="s">
        <v>328</v>
      </c>
      <c r="F170" s="8">
        <v>15000000</v>
      </c>
      <c r="G170" s="80"/>
      <c r="H170" s="80"/>
      <c r="I170" s="81"/>
    </row>
    <row r="171" spans="1:9" ht="48" customHeight="1">
      <c r="A171" s="69"/>
      <c r="B171" s="71"/>
      <c r="C171" s="68"/>
      <c r="D171" s="87"/>
      <c r="E171" s="5" t="s">
        <v>329</v>
      </c>
      <c r="F171" s="8">
        <v>2000000</v>
      </c>
      <c r="G171" s="80"/>
      <c r="H171" s="80"/>
      <c r="I171" s="81"/>
    </row>
    <row r="172" spans="1:9" ht="58.5" customHeight="1">
      <c r="A172" s="69">
        <v>2012170010119</v>
      </c>
      <c r="B172" s="71" t="s">
        <v>330</v>
      </c>
      <c r="C172" s="68"/>
      <c r="D172" s="87" t="s">
        <v>331</v>
      </c>
      <c r="E172" s="5" t="s">
        <v>332</v>
      </c>
      <c r="F172" s="8">
        <v>20000000</v>
      </c>
      <c r="G172" s="80" t="s">
        <v>333</v>
      </c>
      <c r="H172" s="80" t="s">
        <v>334</v>
      </c>
      <c r="I172" s="115">
        <v>1</v>
      </c>
    </row>
    <row r="173" spans="1:9" ht="57" customHeight="1">
      <c r="A173" s="69"/>
      <c r="B173" s="71"/>
      <c r="C173" s="68"/>
      <c r="D173" s="87"/>
      <c r="E173" s="5" t="s">
        <v>335</v>
      </c>
      <c r="F173" s="8">
        <v>10000000</v>
      </c>
      <c r="G173" s="80"/>
      <c r="H173" s="80"/>
      <c r="I173" s="115"/>
    </row>
    <row r="174" spans="1:9" ht="48" customHeight="1">
      <c r="A174" s="69"/>
      <c r="B174" s="71"/>
      <c r="C174" s="68"/>
      <c r="D174" s="87"/>
      <c r="E174" s="5" t="s">
        <v>1303</v>
      </c>
      <c r="F174" s="8">
        <v>50000000</v>
      </c>
      <c r="G174" s="80"/>
      <c r="H174" s="80"/>
      <c r="I174" s="81"/>
    </row>
    <row r="175" spans="1:9" ht="58.5" customHeight="1">
      <c r="A175" s="69"/>
      <c r="B175" s="71"/>
      <c r="C175" s="68"/>
      <c r="D175" s="87"/>
      <c r="E175" s="5" t="s">
        <v>336</v>
      </c>
      <c r="F175" s="8">
        <v>2500000</v>
      </c>
      <c r="G175" s="80"/>
      <c r="H175" s="80"/>
      <c r="I175" s="81"/>
    </row>
    <row r="176" spans="1:9" ht="57" customHeight="1">
      <c r="A176" s="69"/>
      <c r="B176" s="71"/>
      <c r="C176" s="68"/>
      <c r="D176" s="87"/>
      <c r="E176" s="5" t="s">
        <v>335</v>
      </c>
      <c r="F176" s="8">
        <v>10000000</v>
      </c>
      <c r="G176" s="80" t="s">
        <v>337</v>
      </c>
      <c r="H176" s="80" t="s">
        <v>338</v>
      </c>
      <c r="I176" s="115">
        <v>1</v>
      </c>
    </row>
    <row r="177" spans="1:9" ht="48" customHeight="1">
      <c r="A177" s="69"/>
      <c r="B177" s="71"/>
      <c r="C177" s="68"/>
      <c r="D177" s="87"/>
      <c r="E177" s="5" t="s">
        <v>1306</v>
      </c>
      <c r="F177" s="8">
        <v>50000000</v>
      </c>
      <c r="G177" s="80"/>
      <c r="H177" s="80"/>
      <c r="I177" s="81"/>
    </row>
    <row r="178" spans="1:9" ht="57" customHeight="1">
      <c r="A178" s="69"/>
      <c r="B178" s="71"/>
      <c r="C178" s="68"/>
      <c r="D178" s="87"/>
      <c r="E178" s="5" t="s">
        <v>339</v>
      </c>
      <c r="F178" s="8">
        <v>10000000</v>
      </c>
      <c r="G178" s="80"/>
      <c r="H178" s="80"/>
      <c r="I178" s="81"/>
    </row>
    <row r="179" spans="1:9" ht="57" customHeight="1">
      <c r="A179" s="69"/>
      <c r="B179" s="71"/>
      <c r="C179" s="68"/>
      <c r="D179" s="87"/>
      <c r="E179" s="5" t="s">
        <v>340</v>
      </c>
      <c r="F179" s="8">
        <v>15000000</v>
      </c>
      <c r="G179" s="80"/>
      <c r="H179" s="80"/>
      <c r="I179" s="81"/>
    </row>
    <row r="180" spans="1:9" ht="58.5" customHeight="1">
      <c r="A180" s="69"/>
      <c r="B180" s="71"/>
      <c r="C180" s="68"/>
      <c r="D180" s="87"/>
      <c r="E180" s="5" t="s">
        <v>336</v>
      </c>
      <c r="F180" s="8">
        <v>2500000</v>
      </c>
      <c r="G180" s="80"/>
      <c r="H180" s="80"/>
      <c r="I180" s="81"/>
    </row>
    <row r="181" spans="1:9" ht="54.75" customHeight="1">
      <c r="A181" s="69">
        <v>2012170010117</v>
      </c>
      <c r="B181" s="71" t="s">
        <v>341</v>
      </c>
      <c r="C181" s="68"/>
      <c r="D181" s="87" t="s">
        <v>342</v>
      </c>
      <c r="E181" s="5" t="s">
        <v>343</v>
      </c>
      <c r="F181" s="8">
        <v>5000000</v>
      </c>
      <c r="G181" s="80" t="s">
        <v>344</v>
      </c>
      <c r="H181" s="80" t="s">
        <v>345</v>
      </c>
      <c r="I181" s="115">
        <v>1</v>
      </c>
    </row>
    <row r="182" spans="1:9" ht="48" customHeight="1">
      <c r="A182" s="69"/>
      <c r="B182" s="71"/>
      <c r="C182" s="68"/>
      <c r="D182" s="87"/>
      <c r="E182" s="5" t="s">
        <v>346</v>
      </c>
      <c r="F182" s="8">
        <v>5000000</v>
      </c>
      <c r="G182" s="80"/>
      <c r="H182" s="80"/>
      <c r="I182" s="115"/>
    </row>
    <row r="183" spans="1:9" ht="48" customHeight="1">
      <c r="A183" s="69"/>
      <c r="B183" s="71"/>
      <c r="C183" s="68"/>
      <c r="D183" s="87"/>
      <c r="E183" s="5" t="s">
        <v>347</v>
      </c>
      <c r="F183" s="8">
        <v>3000000</v>
      </c>
      <c r="G183" s="80"/>
      <c r="H183" s="80"/>
      <c r="I183" s="115"/>
    </row>
    <row r="184" spans="1:9" ht="48" customHeight="1">
      <c r="A184" s="69"/>
      <c r="B184" s="71"/>
      <c r="C184" s="68"/>
      <c r="D184" s="87"/>
      <c r="E184" s="5" t="s">
        <v>348</v>
      </c>
      <c r="F184" s="8">
        <v>7000000</v>
      </c>
      <c r="G184" s="80"/>
      <c r="H184" s="80"/>
      <c r="I184" s="115"/>
    </row>
    <row r="185" spans="1:9" ht="54.75" customHeight="1">
      <c r="A185" s="69"/>
      <c r="B185" s="71"/>
      <c r="C185" s="68"/>
      <c r="D185" s="87"/>
      <c r="E185" s="5" t="s">
        <v>349</v>
      </c>
      <c r="F185" s="8">
        <v>63967386</v>
      </c>
      <c r="G185" s="80"/>
      <c r="H185" s="80"/>
      <c r="I185" s="81"/>
    </row>
    <row r="186" spans="1:9" ht="48" customHeight="1">
      <c r="A186" s="69">
        <v>2012170010121</v>
      </c>
      <c r="B186" s="71" t="s">
        <v>350</v>
      </c>
      <c r="C186" s="68"/>
      <c r="D186" s="87" t="s">
        <v>351</v>
      </c>
      <c r="E186" s="5" t="s">
        <v>1303</v>
      </c>
      <c r="F186" s="8">
        <v>160877663</v>
      </c>
      <c r="G186" s="80" t="s">
        <v>352</v>
      </c>
      <c r="H186" s="80" t="s">
        <v>345</v>
      </c>
      <c r="I186" s="115">
        <v>1</v>
      </c>
    </row>
    <row r="187" spans="1:9" ht="48" customHeight="1">
      <c r="A187" s="69"/>
      <c r="B187" s="71"/>
      <c r="C187" s="68"/>
      <c r="D187" s="87"/>
      <c r="E187" s="5" t="s">
        <v>353</v>
      </c>
      <c r="F187" s="8">
        <v>20000000</v>
      </c>
      <c r="G187" s="80"/>
      <c r="H187" s="80"/>
      <c r="I187" s="81"/>
    </row>
    <row r="188" spans="1:9" ht="48" customHeight="1">
      <c r="A188" s="69"/>
      <c r="B188" s="71"/>
      <c r="C188" s="68"/>
      <c r="D188" s="87"/>
      <c r="E188" s="5" t="s">
        <v>354</v>
      </c>
      <c r="F188" s="8">
        <v>59122337</v>
      </c>
      <c r="G188" s="80"/>
      <c r="H188" s="80"/>
      <c r="I188" s="81"/>
    </row>
    <row r="189" spans="1:9" ht="59.25" customHeight="1">
      <c r="A189" s="69">
        <v>2012170010128</v>
      </c>
      <c r="B189" s="71" t="s">
        <v>355</v>
      </c>
      <c r="C189" s="68"/>
      <c r="D189" s="87" t="s">
        <v>356</v>
      </c>
      <c r="E189" s="5" t="s">
        <v>357</v>
      </c>
      <c r="F189" s="8">
        <v>35000000</v>
      </c>
      <c r="G189" s="80" t="s">
        <v>358</v>
      </c>
      <c r="H189" s="80" t="s">
        <v>359</v>
      </c>
      <c r="I189" s="81">
        <v>1</v>
      </c>
    </row>
    <row r="190" spans="1:9" ht="48" customHeight="1">
      <c r="A190" s="69"/>
      <c r="B190" s="71"/>
      <c r="C190" s="68"/>
      <c r="D190" s="87"/>
      <c r="E190" s="5" t="s">
        <v>1303</v>
      </c>
      <c r="F190" s="8">
        <v>35000000</v>
      </c>
      <c r="G190" s="80"/>
      <c r="H190" s="80"/>
      <c r="I190" s="81"/>
    </row>
    <row r="191" spans="1:9" ht="48" customHeight="1">
      <c r="A191" s="69">
        <v>2012170010122</v>
      </c>
      <c r="B191" s="71" t="s">
        <v>360</v>
      </c>
      <c r="C191" s="68"/>
      <c r="D191" s="87" t="s">
        <v>361</v>
      </c>
      <c r="E191" s="5" t="s">
        <v>1303</v>
      </c>
      <c r="F191" s="8">
        <v>85000000</v>
      </c>
      <c r="G191" s="80" t="s">
        <v>362</v>
      </c>
      <c r="H191" s="80" t="s">
        <v>363</v>
      </c>
      <c r="I191" s="81">
        <v>4</v>
      </c>
    </row>
    <row r="192" spans="1:9" ht="12" customHeight="1">
      <c r="A192" s="69"/>
      <c r="B192" s="71"/>
      <c r="C192" s="68"/>
      <c r="D192" s="87"/>
      <c r="E192" s="80" t="s">
        <v>328</v>
      </c>
      <c r="F192" s="84">
        <v>20975339</v>
      </c>
      <c r="G192" s="80"/>
      <c r="H192" s="80"/>
      <c r="I192" s="81"/>
    </row>
    <row r="193" spans="1:9" ht="12">
      <c r="A193" s="69"/>
      <c r="B193" s="71"/>
      <c r="C193" s="68"/>
      <c r="D193" s="87"/>
      <c r="E193" s="80"/>
      <c r="F193" s="86"/>
      <c r="G193" s="80"/>
      <c r="H193" s="80"/>
      <c r="I193" s="81"/>
    </row>
    <row r="194" spans="1:9" ht="12">
      <c r="A194" s="69"/>
      <c r="B194" s="71"/>
      <c r="C194" s="68"/>
      <c r="D194" s="87"/>
      <c r="E194" s="80"/>
      <c r="F194" s="85"/>
      <c r="G194" s="80"/>
      <c r="H194" s="80"/>
      <c r="I194" s="81"/>
    </row>
    <row r="195" spans="1:9" ht="48" customHeight="1">
      <c r="A195" s="69"/>
      <c r="B195" s="71"/>
      <c r="C195" s="68"/>
      <c r="D195" s="87"/>
      <c r="E195" s="5" t="s">
        <v>364</v>
      </c>
      <c r="F195" s="8">
        <f>17905342+17284998</f>
        <v>35190340</v>
      </c>
      <c r="G195" s="80"/>
      <c r="H195" s="80"/>
      <c r="I195" s="81"/>
    </row>
    <row r="196" spans="1:9" ht="48" customHeight="1">
      <c r="A196" s="69"/>
      <c r="B196" s="71"/>
      <c r="C196" s="68"/>
      <c r="D196" s="87"/>
      <c r="E196" s="5" t="s">
        <v>365</v>
      </c>
      <c r="F196" s="8">
        <v>7500000</v>
      </c>
      <c r="G196" s="80"/>
      <c r="H196" s="80"/>
      <c r="I196" s="81"/>
    </row>
    <row r="197" spans="1:9" ht="48" customHeight="1">
      <c r="A197" s="69"/>
      <c r="B197" s="71"/>
      <c r="C197" s="68"/>
      <c r="D197" s="87"/>
      <c r="E197" s="5" t="s">
        <v>366</v>
      </c>
      <c r="F197" s="8">
        <v>5000000</v>
      </c>
      <c r="G197" s="80"/>
      <c r="H197" s="80"/>
      <c r="I197" s="81"/>
    </row>
    <row r="198" spans="1:9" ht="57" customHeight="1">
      <c r="A198" s="69"/>
      <c r="B198" s="71"/>
      <c r="C198" s="68"/>
      <c r="D198" s="87"/>
      <c r="E198" s="5" t="s">
        <v>367</v>
      </c>
      <c r="F198" s="8">
        <v>26715002</v>
      </c>
      <c r="G198" s="80"/>
      <c r="H198" s="80"/>
      <c r="I198" s="81"/>
    </row>
    <row r="199" spans="1:9" ht="48" customHeight="1">
      <c r="A199" s="69"/>
      <c r="B199" s="71"/>
      <c r="C199" s="68"/>
      <c r="D199" s="87"/>
      <c r="E199" s="5" t="s">
        <v>368</v>
      </c>
      <c r="F199" s="8">
        <v>1000000</v>
      </c>
      <c r="G199" s="80"/>
      <c r="H199" s="80"/>
      <c r="I199" s="81"/>
    </row>
    <row r="200" spans="1:9" ht="46.5" customHeight="1">
      <c r="A200" s="69"/>
      <c r="B200" s="71"/>
      <c r="C200" s="68"/>
      <c r="D200" s="87"/>
      <c r="E200" s="5" t="s">
        <v>369</v>
      </c>
      <c r="F200" s="8">
        <v>25000000</v>
      </c>
      <c r="G200" s="80"/>
      <c r="H200" s="80"/>
      <c r="I200" s="81"/>
    </row>
    <row r="201" spans="1:9" ht="46.5" customHeight="1">
      <c r="A201" s="69"/>
      <c r="B201" s="71"/>
      <c r="C201" s="68"/>
      <c r="D201" s="87"/>
      <c r="E201" s="5" t="s">
        <v>370</v>
      </c>
      <c r="F201" s="8">
        <v>20000000</v>
      </c>
      <c r="G201" s="80"/>
      <c r="H201" s="80"/>
      <c r="I201" s="81"/>
    </row>
    <row r="202" spans="1:9" ht="12" customHeight="1">
      <c r="A202" s="69"/>
      <c r="B202" s="71"/>
      <c r="C202" s="68"/>
      <c r="D202" s="87"/>
      <c r="E202" s="80" t="s">
        <v>328</v>
      </c>
      <c r="F202" s="84">
        <v>20975339</v>
      </c>
      <c r="G202" s="80" t="s">
        <v>371</v>
      </c>
      <c r="H202" s="80" t="s">
        <v>372</v>
      </c>
      <c r="I202" s="115">
        <v>1</v>
      </c>
    </row>
    <row r="203" spans="1:9" ht="12">
      <c r="A203" s="69"/>
      <c r="B203" s="71"/>
      <c r="C203" s="68"/>
      <c r="D203" s="87"/>
      <c r="E203" s="80"/>
      <c r="F203" s="86"/>
      <c r="G203" s="80"/>
      <c r="H203" s="80"/>
      <c r="I203" s="81"/>
    </row>
    <row r="204" spans="1:9" ht="12">
      <c r="A204" s="69"/>
      <c r="B204" s="71"/>
      <c r="C204" s="68"/>
      <c r="D204" s="87"/>
      <c r="E204" s="80"/>
      <c r="F204" s="85"/>
      <c r="G204" s="80"/>
      <c r="H204" s="80"/>
      <c r="I204" s="81"/>
    </row>
    <row r="205" spans="1:9" ht="48" customHeight="1">
      <c r="A205" s="69"/>
      <c r="B205" s="71"/>
      <c r="C205" s="68"/>
      <c r="D205" s="87"/>
      <c r="E205" s="5" t="s">
        <v>364</v>
      </c>
      <c r="F205" s="8">
        <f>17524661+17284998</f>
        <v>34809659</v>
      </c>
      <c r="G205" s="80"/>
      <c r="H205" s="80"/>
      <c r="I205" s="81"/>
    </row>
    <row r="206" spans="1:9" ht="48" customHeight="1">
      <c r="A206" s="69"/>
      <c r="B206" s="71"/>
      <c r="C206" s="68"/>
      <c r="D206" s="87"/>
      <c r="E206" s="5" t="s">
        <v>365</v>
      </c>
      <c r="F206" s="8">
        <v>7500000</v>
      </c>
      <c r="G206" s="80"/>
      <c r="H206" s="80"/>
      <c r="I206" s="81"/>
    </row>
    <row r="207" spans="1:9" ht="57" customHeight="1">
      <c r="A207" s="69"/>
      <c r="B207" s="71"/>
      <c r="C207" s="68"/>
      <c r="D207" s="87"/>
      <c r="E207" s="5" t="s">
        <v>367</v>
      </c>
      <c r="F207" s="8">
        <v>26715002</v>
      </c>
      <c r="G207" s="80"/>
      <c r="H207" s="80"/>
      <c r="I207" s="81"/>
    </row>
    <row r="208" spans="1:9" ht="48" customHeight="1">
      <c r="A208" s="69"/>
      <c r="B208" s="71"/>
      <c r="C208" s="68"/>
      <c r="D208" s="87"/>
      <c r="E208" s="5" t="s">
        <v>368</v>
      </c>
      <c r="F208" s="8">
        <v>1000000</v>
      </c>
      <c r="G208" s="80"/>
      <c r="H208" s="80"/>
      <c r="I208" s="81"/>
    </row>
    <row r="209" spans="1:9" ht="46.5" customHeight="1">
      <c r="A209" s="69"/>
      <c r="B209" s="71"/>
      <c r="C209" s="68"/>
      <c r="D209" s="87"/>
      <c r="E209" s="5" t="s">
        <v>369</v>
      </c>
      <c r="F209" s="8">
        <v>25000000</v>
      </c>
      <c r="G209" s="80"/>
      <c r="H209" s="80"/>
      <c r="I209" s="81"/>
    </row>
    <row r="210" spans="1:9" ht="46.5" customHeight="1">
      <c r="A210" s="69"/>
      <c r="B210" s="71"/>
      <c r="C210" s="68"/>
      <c r="D210" s="87"/>
      <c r="E210" s="5" t="s">
        <v>370</v>
      </c>
      <c r="F210" s="8">
        <v>20000000</v>
      </c>
      <c r="G210" s="80"/>
      <c r="H210" s="80"/>
      <c r="I210" s="81"/>
    </row>
    <row r="211" spans="1:9" ht="78.75" customHeight="1">
      <c r="A211" s="59">
        <v>2012170010125</v>
      </c>
      <c r="B211" s="15" t="s">
        <v>373</v>
      </c>
      <c r="C211" s="68"/>
      <c r="D211" s="1" t="s">
        <v>1357</v>
      </c>
      <c r="E211" s="5" t="s">
        <v>374</v>
      </c>
      <c r="F211" s="8">
        <v>40000000</v>
      </c>
      <c r="G211" s="5" t="s">
        <v>375</v>
      </c>
      <c r="H211" s="5" t="s">
        <v>376</v>
      </c>
      <c r="I211" s="41">
        <v>0</v>
      </c>
    </row>
    <row r="212" spans="1:9" ht="63.75" customHeight="1">
      <c r="A212" s="72">
        <v>2012170010127</v>
      </c>
      <c r="B212" s="75" t="s">
        <v>377</v>
      </c>
      <c r="C212" s="67" t="s">
        <v>1337</v>
      </c>
      <c r="D212" s="5" t="s">
        <v>378</v>
      </c>
      <c r="E212" s="5" t="s">
        <v>379</v>
      </c>
      <c r="F212" s="24">
        <v>16000000</v>
      </c>
      <c r="G212" s="5" t="s">
        <v>380</v>
      </c>
      <c r="H212" s="5" t="s">
        <v>381</v>
      </c>
      <c r="I212" s="41">
        <v>65</v>
      </c>
    </row>
    <row r="213" spans="1:9" ht="63.75" customHeight="1">
      <c r="A213" s="73"/>
      <c r="B213" s="76"/>
      <c r="C213" s="67"/>
      <c r="D213" s="5" t="s">
        <v>378</v>
      </c>
      <c r="E213" s="5" t="s">
        <v>382</v>
      </c>
      <c r="F213" s="24">
        <v>187200000</v>
      </c>
      <c r="G213" s="5" t="s">
        <v>380</v>
      </c>
      <c r="H213" s="5" t="s">
        <v>381</v>
      </c>
      <c r="I213" s="41">
        <v>65</v>
      </c>
    </row>
    <row r="214" spans="1:9" ht="63.75" customHeight="1">
      <c r="A214" s="73"/>
      <c r="B214" s="76"/>
      <c r="C214" s="67"/>
      <c r="D214" s="5" t="s">
        <v>378</v>
      </c>
      <c r="E214" s="5" t="s">
        <v>5</v>
      </c>
      <c r="F214" s="24">
        <v>11246114</v>
      </c>
      <c r="G214" s="5" t="s">
        <v>383</v>
      </c>
      <c r="H214" s="5" t="s">
        <v>384</v>
      </c>
      <c r="I214" s="41">
        <v>96</v>
      </c>
    </row>
    <row r="215" spans="1:9" ht="63.75" customHeight="1">
      <c r="A215" s="74"/>
      <c r="B215" s="77"/>
      <c r="C215" s="67"/>
      <c r="D215" s="5" t="s">
        <v>378</v>
      </c>
      <c r="E215" s="5" t="s">
        <v>385</v>
      </c>
      <c r="F215" s="24">
        <v>160788388</v>
      </c>
      <c r="G215" s="5" t="s">
        <v>383</v>
      </c>
      <c r="H215" s="5" t="s">
        <v>384</v>
      </c>
      <c r="I215" s="41">
        <v>96</v>
      </c>
    </row>
    <row r="216" spans="1:9" ht="85.5" customHeight="1">
      <c r="A216" s="72">
        <v>2012170010130</v>
      </c>
      <c r="B216" s="75" t="s">
        <v>386</v>
      </c>
      <c r="C216" s="67"/>
      <c r="D216" s="5" t="s">
        <v>387</v>
      </c>
      <c r="E216" s="5" t="s">
        <v>382</v>
      </c>
      <c r="F216" s="24">
        <v>530000000</v>
      </c>
      <c r="G216" s="5" t="s">
        <v>388</v>
      </c>
      <c r="H216" s="5" t="s">
        <v>389</v>
      </c>
      <c r="I216" s="41">
        <v>95</v>
      </c>
    </row>
    <row r="217" spans="1:9" ht="60" customHeight="1">
      <c r="A217" s="73"/>
      <c r="B217" s="76"/>
      <c r="C217" s="67"/>
      <c r="D217" s="5" t="s">
        <v>387</v>
      </c>
      <c r="E217" s="5" t="s">
        <v>382</v>
      </c>
      <c r="F217" s="24">
        <v>14000000</v>
      </c>
      <c r="G217" s="5" t="s">
        <v>390</v>
      </c>
      <c r="H217" s="5" t="s">
        <v>391</v>
      </c>
      <c r="I217" s="41">
        <v>14</v>
      </c>
    </row>
    <row r="218" spans="1:9" ht="90.75" customHeight="1">
      <c r="A218" s="73"/>
      <c r="B218" s="76"/>
      <c r="C218" s="67"/>
      <c r="D218" s="5" t="s">
        <v>387</v>
      </c>
      <c r="E218" s="5" t="s">
        <v>392</v>
      </c>
      <c r="F218" s="24">
        <v>20000000</v>
      </c>
      <c r="G218" s="5" t="s">
        <v>393</v>
      </c>
      <c r="H218" s="5" t="s">
        <v>389</v>
      </c>
      <c r="I218" s="41">
        <v>95</v>
      </c>
    </row>
    <row r="219" spans="1:9" ht="90.75" customHeight="1">
      <c r="A219" s="74"/>
      <c r="B219" s="77"/>
      <c r="C219" s="67"/>
      <c r="D219" s="5" t="s">
        <v>387</v>
      </c>
      <c r="E219" s="5" t="s">
        <v>385</v>
      </c>
      <c r="F219" s="24">
        <v>26000000</v>
      </c>
      <c r="G219" s="5" t="s">
        <v>393</v>
      </c>
      <c r="H219" s="5" t="s">
        <v>389</v>
      </c>
      <c r="I219" s="41">
        <v>95</v>
      </c>
    </row>
    <row r="220" spans="1:9" ht="72" customHeight="1">
      <c r="A220" s="72">
        <v>2012170010129</v>
      </c>
      <c r="B220" s="75" t="s">
        <v>394</v>
      </c>
      <c r="C220" s="67"/>
      <c r="D220" s="5" t="s">
        <v>395</v>
      </c>
      <c r="E220" s="5" t="s">
        <v>396</v>
      </c>
      <c r="F220" s="24">
        <v>340230832</v>
      </c>
      <c r="G220" s="5" t="s">
        <v>397</v>
      </c>
      <c r="H220" s="5" t="s">
        <v>398</v>
      </c>
      <c r="I220" s="38">
        <v>1</v>
      </c>
    </row>
    <row r="221" spans="1:9" ht="72" customHeight="1">
      <c r="A221" s="73"/>
      <c r="B221" s="76"/>
      <c r="C221" s="67"/>
      <c r="D221" s="5" t="s">
        <v>395</v>
      </c>
      <c r="E221" s="5" t="s">
        <v>399</v>
      </c>
      <c r="F221" s="24">
        <f>260403669-120725000</f>
        <v>139678669</v>
      </c>
      <c r="G221" s="5" t="s">
        <v>397</v>
      </c>
      <c r="H221" s="5" t="s">
        <v>398</v>
      </c>
      <c r="I221" s="38">
        <v>1</v>
      </c>
    </row>
    <row r="222" spans="1:9" ht="72" customHeight="1">
      <c r="A222" s="73"/>
      <c r="B222" s="76"/>
      <c r="C222" s="67"/>
      <c r="D222" s="5" t="s">
        <v>395</v>
      </c>
      <c r="E222" s="5" t="s">
        <v>399</v>
      </c>
      <c r="F222" s="24">
        <v>20725000</v>
      </c>
      <c r="G222" s="5" t="s">
        <v>400</v>
      </c>
      <c r="H222" s="5" t="s">
        <v>401</v>
      </c>
      <c r="I222" s="38">
        <v>1</v>
      </c>
    </row>
    <row r="223" spans="1:9" ht="72" customHeight="1">
      <c r="A223" s="73"/>
      <c r="B223" s="76"/>
      <c r="C223" s="67"/>
      <c r="D223" s="5" t="s">
        <v>395</v>
      </c>
      <c r="E223" s="5" t="s">
        <v>402</v>
      </c>
      <c r="F223" s="24">
        <v>964767980</v>
      </c>
      <c r="G223" s="5" t="s">
        <v>397</v>
      </c>
      <c r="H223" s="5" t="s">
        <v>398</v>
      </c>
      <c r="I223" s="38">
        <v>1</v>
      </c>
    </row>
    <row r="224" spans="1:9" ht="72" customHeight="1">
      <c r="A224" s="74"/>
      <c r="B224" s="77"/>
      <c r="C224" s="67"/>
      <c r="D224" s="5" t="s">
        <v>395</v>
      </c>
      <c r="E224" s="5" t="s">
        <v>385</v>
      </c>
      <c r="F224" s="24">
        <v>86597519</v>
      </c>
      <c r="G224" s="5" t="s">
        <v>397</v>
      </c>
      <c r="H224" s="5" t="s">
        <v>398</v>
      </c>
      <c r="I224" s="38"/>
    </row>
    <row r="225" spans="1:9" ht="89.25" customHeight="1">
      <c r="A225" s="72">
        <v>2012170010131</v>
      </c>
      <c r="B225" s="75" t="s">
        <v>403</v>
      </c>
      <c r="C225" s="67"/>
      <c r="D225" s="5" t="s">
        <v>404</v>
      </c>
      <c r="E225" s="5" t="s">
        <v>405</v>
      </c>
      <c r="F225" s="24">
        <v>50000000</v>
      </c>
      <c r="G225" s="5" t="s">
        <v>406</v>
      </c>
      <c r="H225" s="5" t="s">
        <v>407</v>
      </c>
      <c r="I225" s="38">
        <v>0.2</v>
      </c>
    </row>
    <row r="226" spans="1:9" ht="89.25" customHeight="1">
      <c r="A226" s="73"/>
      <c r="B226" s="76"/>
      <c r="C226" s="67"/>
      <c r="D226" s="5" t="s">
        <v>404</v>
      </c>
      <c r="E226" s="5" t="s">
        <v>408</v>
      </c>
      <c r="F226" s="24">
        <v>38491614</v>
      </c>
      <c r="G226" s="5" t="s">
        <v>406</v>
      </c>
      <c r="H226" s="5" t="s">
        <v>407</v>
      </c>
      <c r="I226" s="38">
        <v>0.2</v>
      </c>
    </row>
    <row r="227" spans="1:9" ht="89.25" customHeight="1">
      <c r="A227" s="74"/>
      <c r="B227" s="77"/>
      <c r="C227" s="67"/>
      <c r="D227" s="5" t="s">
        <v>404</v>
      </c>
      <c r="E227" s="5" t="s">
        <v>385</v>
      </c>
      <c r="F227" s="24">
        <v>29508386</v>
      </c>
      <c r="G227" s="5" t="s">
        <v>406</v>
      </c>
      <c r="H227" s="5" t="s">
        <v>407</v>
      </c>
      <c r="I227" s="38">
        <v>0.2</v>
      </c>
    </row>
    <row r="228" spans="1:9" ht="113.25" customHeight="1">
      <c r="A228" s="72">
        <v>2012170010132</v>
      </c>
      <c r="B228" s="75" t="s">
        <v>409</v>
      </c>
      <c r="C228" s="67"/>
      <c r="D228" s="62" t="s">
        <v>410</v>
      </c>
      <c r="E228" s="5" t="s">
        <v>411</v>
      </c>
      <c r="F228" s="24">
        <v>202491614</v>
      </c>
      <c r="G228" s="5" t="s">
        <v>412</v>
      </c>
      <c r="H228" s="5" t="s">
        <v>413</v>
      </c>
      <c r="I228" s="41">
        <v>100</v>
      </c>
    </row>
    <row r="229" spans="1:9" ht="113.25" customHeight="1">
      <c r="A229" s="73"/>
      <c r="B229" s="76"/>
      <c r="C229" s="67"/>
      <c r="D229" s="63"/>
      <c r="E229" s="5" t="s">
        <v>382</v>
      </c>
      <c r="F229" s="24">
        <v>40508386</v>
      </c>
      <c r="G229" s="5" t="s">
        <v>414</v>
      </c>
      <c r="H229" s="5" t="s">
        <v>415</v>
      </c>
      <c r="I229" s="41">
        <v>100</v>
      </c>
    </row>
    <row r="230" spans="1:9" ht="113.25" customHeight="1">
      <c r="A230" s="73"/>
      <c r="B230" s="76"/>
      <c r="C230" s="67"/>
      <c r="D230" s="63"/>
      <c r="E230" s="5" t="s">
        <v>5</v>
      </c>
      <c r="F230" s="24">
        <v>3500000</v>
      </c>
      <c r="G230" s="5" t="s">
        <v>416</v>
      </c>
      <c r="H230" s="5" t="s">
        <v>417</v>
      </c>
      <c r="I230" s="41">
        <v>1</v>
      </c>
    </row>
    <row r="231" spans="1:9" ht="113.25" customHeight="1">
      <c r="A231" s="74"/>
      <c r="B231" s="77"/>
      <c r="C231" s="67"/>
      <c r="D231" s="64"/>
      <c r="E231" s="5" t="s">
        <v>5</v>
      </c>
      <c r="F231" s="24">
        <v>3500000</v>
      </c>
      <c r="G231" s="5" t="s">
        <v>418</v>
      </c>
      <c r="H231" s="5" t="s">
        <v>419</v>
      </c>
      <c r="I231" s="41">
        <v>12</v>
      </c>
    </row>
    <row r="232" spans="1:9" ht="72" customHeight="1">
      <c r="A232" s="69">
        <v>2012170010102</v>
      </c>
      <c r="B232" s="71" t="s">
        <v>420</v>
      </c>
      <c r="C232" s="68" t="s">
        <v>1338</v>
      </c>
      <c r="D232" s="80" t="s">
        <v>421</v>
      </c>
      <c r="E232" s="16" t="s">
        <v>422</v>
      </c>
      <c r="F232" s="8">
        <v>220000000</v>
      </c>
      <c r="G232" s="14" t="s">
        <v>423</v>
      </c>
      <c r="H232" s="5" t="s">
        <v>424</v>
      </c>
      <c r="I232" s="42">
        <v>288</v>
      </c>
    </row>
    <row r="233" spans="1:9" ht="71.25" customHeight="1">
      <c r="A233" s="69"/>
      <c r="B233" s="71"/>
      <c r="C233" s="68"/>
      <c r="D233" s="80"/>
      <c r="E233" s="16" t="s">
        <v>425</v>
      </c>
      <c r="F233" s="8">
        <v>3500000</v>
      </c>
      <c r="G233" s="88" t="s">
        <v>426</v>
      </c>
      <c r="H233" s="80" t="s">
        <v>427</v>
      </c>
      <c r="I233" s="114">
        <v>2800</v>
      </c>
    </row>
    <row r="234" spans="1:9" ht="37.5" customHeight="1">
      <c r="A234" s="69"/>
      <c r="B234" s="71"/>
      <c r="C234" s="68"/>
      <c r="D234" s="80"/>
      <c r="E234" s="16" t="s">
        <v>428</v>
      </c>
      <c r="F234" s="8">
        <v>2500000</v>
      </c>
      <c r="G234" s="88"/>
      <c r="H234" s="80"/>
      <c r="I234" s="114"/>
    </row>
    <row r="235" spans="1:9" ht="37.5" customHeight="1">
      <c r="A235" s="69"/>
      <c r="B235" s="71"/>
      <c r="C235" s="68"/>
      <c r="D235" s="80"/>
      <c r="E235" s="16" t="s">
        <v>429</v>
      </c>
      <c r="F235" s="8">
        <v>5000000</v>
      </c>
      <c r="G235" s="14" t="s">
        <v>430</v>
      </c>
      <c r="H235" s="5" t="s">
        <v>431</v>
      </c>
      <c r="I235" s="42">
        <v>55</v>
      </c>
    </row>
    <row r="236" spans="1:9" ht="37.5" customHeight="1">
      <c r="A236" s="69">
        <v>2012170010101</v>
      </c>
      <c r="B236" s="71" t="s">
        <v>432</v>
      </c>
      <c r="C236" s="68"/>
      <c r="D236" s="80" t="s">
        <v>433</v>
      </c>
      <c r="E236" s="113" t="s">
        <v>434</v>
      </c>
      <c r="F236" s="84">
        <v>350000000</v>
      </c>
      <c r="G236" s="80" t="s">
        <v>435</v>
      </c>
      <c r="H236" s="80" t="s">
        <v>436</v>
      </c>
      <c r="I236" s="81">
        <v>95</v>
      </c>
    </row>
    <row r="237" spans="1:9" ht="37.5" customHeight="1">
      <c r="A237" s="69"/>
      <c r="B237" s="71"/>
      <c r="C237" s="68"/>
      <c r="D237" s="80"/>
      <c r="E237" s="113"/>
      <c r="F237" s="85"/>
      <c r="G237" s="80"/>
      <c r="H237" s="80"/>
      <c r="I237" s="81"/>
    </row>
    <row r="238" spans="1:9" ht="70.5" customHeight="1">
      <c r="A238" s="69"/>
      <c r="B238" s="71"/>
      <c r="C238" s="68"/>
      <c r="D238" s="80"/>
      <c r="E238" s="16" t="s">
        <v>437</v>
      </c>
      <c r="F238" s="8">
        <v>100000000</v>
      </c>
      <c r="G238" s="5" t="s">
        <v>438</v>
      </c>
      <c r="H238" s="5" t="s">
        <v>439</v>
      </c>
      <c r="I238" s="41">
        <v>84</v>
      </c>
    </row>
    <row r="239" spans="1:9" ht="68.25" customHeight="1">
      <c r="A239" s="69"/>
      <c r="B239" s="71"/>
      <c r="C239" s="68"/>
      <c r="D239" s="80"/>
      <c r="E239" s="16" t="s">
        <v>440</v>
      </c>
      <c r="F239" s="8">
        <v>70000000</v>
      </c>
      <c r="G239" s="5" t="s">
        <v>441</v>
      </c>
      <c r="H239" s="5" t="s">
        <v>442</v>
      </c>
      <c r="I239" s="41">
        <v>12</v>
      </c>
    </row>
    <row r="240" spans="1:9" ht="57" customHeight="1">
      <c r="A240" s="69"/>
      <c r="B240" s="71"/>
      <c r="C240" s="68"/>
      <c r="D240" s="80"/>
      <c r="E240" s="16" t="s">
        <v>443</v>
      </c>
      <c r="F240" s="84">
        <v>150000000</v>
      </c>
      <c r="G240" s="88" t="s">
        <v>444</v>
      </c>
      <c r="H240" s="80" t="s">
        <v>445</v>
      </c>
      <c r="I240" s="81">
        <v>40</v>
      </c>
    </row>
    <row r="241" spans="1:9" ht="57" customHeight="1">
      <c r="A241" s="69"/>
      <c r="B241" s="71"/>
      <c r="C241" s="68"/>
      <c r="D241" s="80"/>
      <c r="E241" s="16" t="s">
        <v>446</v>
      </c>
      <c r="F241" s="85"/>
      <c r="G241" s="88"/>
      <c r="H241" s="80"/>
      <c r="I241" s="81"/>
    </row>
    <row r="242" spans="1:9" ht="120.75" customHeight="1">
      <c r="A242" s="69">
        <v>2012170010098</v>
      </c>
      <c r="B242" s="71" t="s">
        <v>447</v>
      </c>
      <c r="C242" s="68"/>
      <c r="D242" s="80" t="s">
        <v>448</v>
      </c>
      <c r="E242" s="16" t="s">
        <v>449</v>
      </c>
      <c r="F242" s="8">
        <v>60000000</v>
      </c>
      <c r="G242" s="88" t="s">
        <v>444</v>
      </c>
      <c r="H242" s="80" t="s">
        <v>445</v>
      </c>
      <c r="I242" s="81">
        <v>40</v>
      </c>
    </row>
    <row r="243" spans="1:9" ht="120.75" customHeight="1">
      <c r="A243" s="69"/>
      <c r="B243" s="71"/>
      <c r="C243" s="68"/>
      <c r="D243" s="80"/>
      <c r="E243" s="16" t="s">
        <v>450</v>
      </c>
      <c r="F243" s="8">
        <v>20000000</v>
      </c>
      <c r="G243" s="88"/>
      <c r="H243" s="80"/>
      <c r="I243" s="81"/>
    </row>
    <row r="244" spans="1:9" ht="120.75" customHeight="1">
      <c r="A244" s="59">
        <v>2012170010147</v>
      </c>
      <c r="B244" s="15" t="s">
        <v>451</v>
      </c>
      <c r="C244" s="68"/>
      <c r="D244" s="5" t="s">
        <v>452</v>
      </c>
      <c r="E244" s="16" t="s">
        <v>453</v>
      </c>
      <c r="F244" s="8">
        <v>80000000</v>
      </c>
      <c r="G244" s="5" t="s">
        <v>454</v>
      </c>
      <c r="H244" s="5" t="s">
        <v>455</v>
      </c>
      <c r="I244" s="41">
        <v>8000</v>
      </c>
    </row>
    <row r="245" spans="1:9" ht="120.75" customHeight="1">
      <c r="A245" s="69">
        <v>2012170010103</v>
      </c>
      <c r="B245" s="71" t="s">
        <v>456</v>
      </c>
      <c r="C245" s="68"/>
      <c r="D245" s="80" t="s">
        <v>457</v>
      </c>
      <c r="E245" s="16" t="s">
        <v>458</v>
      </c>
      <c r="F245" s="8">
        <v>115000000</v>
      </c>
      <c r="G245" s="80" t="s">
        <v>459</v>
      </c>
      <c r="H245" s="80" t="s">
        <v>460</v>
      </c>
      <c r="I245" s="81">
        <v>100</v>
      </c>
    </row>
    <row r="246" spans="1:9" ht="120.75" customHeight="1">
      <c r="A246" s="69"/>
      <c r="B246" s="71"/>
      <c r="C246" s="68"/>
      <c r="D246" s="80"/>
      <c r="E246" s="16" t="s">
        <v>461</v>
      </c>
      <c r="F246" s="8">
        <v>30000000</v>
      </c>
      <c r="G246" s="80"/>
      <c r="H246" s="80"/>
      <c r="I246" s="81"/>
    </row>
    <row r="247" spans="1:9" ht="120.75" customHeight="1">
      <c r="A247" s="69"/>
      <c r="B247" s="71"/>
      <c r="C247" s="68"/>
      <c r="D247" s="80"/>
      <c r="E247" s="16" t="s">
        <v>462</v>
      </c>
      <c r="F247" s="8">
        <v>5000000</v>
      </c>
      <c r="G247" s="80"/>
      <c r="H247" s="80"/>
      <c r="I247" s="81"/>
    </row>
    <row r="248" spans="1:9" ht="74.25" customHeight="1">
      <c r="A248" s="69">
        <v>2012170010097</v>
      </c>
      <c r="B248" s="71" t="s">
        <v>463</v>
      </c>
      <c r="C248" s="68"/>
      <c r="D248" s="80" t="s">
        <v>464</v>
      </c>
      <c r="E248" s="87" t="s">
        <v>465</v>
      </c>
      <c r="F248" s="84">
        <v>609956480</v>
      </c>
      <c r="G248" s="88" t="s">
        <v>466</v>
      </c>
      <c r="H248" s="80" t="s">
        <v>467</v>
      </c>
      <c r="I248" s="114">
        <v>700</v>
      </c>
    </row>
    <row r="249" spans="1:9" ht="74.25" customHeight="1">
      <c r="A249" s="69"/>
      <c r="B249" s="71"/>
      <c r="C249" s="68"/>
      <c r="D249" s="80"/>
      <c r="E249" s="87"/>
      <c r="F249" s="85"/>
      <c r="G249" s="88"/>
      <c r="H249" s="80"/>
      <c r="I249" s="114"/>
    </row>
    <row r="250" spans="1:9" ht="74.25" customHeight="1">
      <c r="A250" s="69"/>
      <c r="B250" s="71"/>
      <c r="C250" s="68"/>
      <c r="D250" s="80"/>
      <c r="E250" s="113" t="s">
        <v>468</v>
      </c>
      <c r="F250" s="84">
        <v>462000000</v>
      </c>
      <c r="G250" s="88"/>
      <c r="H250" s="80"/>
      <c r="I250" s="114"/>
    </row>
    <row r="251" spans="1:9" ht="74.25" customHeight="1">
      <c r="A251" s="69"/>
      <c r="B251" s="71"/>
      <c r="C251" s="68"/>
      <c r="D251" s="80"/>
      <c r="E251" s="113"/>
      <c r="F251" s="85"/>
      <c r="G251" s="88"/>
      <c r="H251" s="80"/>
      <c r="I251" s="114"/>
    </row>
    <row r="252" spans="1:9" ht="74.25" customHeight="1">
      <c r="A252" s="69"/>
      <c r="B252" s="71"/>
      <c r="C252" s="68"/>
      <c r="D252" s="80"/>
      <c r="E252" s="113" t="s">
        <v>469</v>
      </c>
      <c r="F252" s="84">
        <v>85020000</v>
      </c>
      <c r="G252" s="88"/>
      <c r="H252" s="80"/>
      <c r="I252" s="114"/>
    </row>
    <row r="253" spans="1:9" ht="74.25" customHeight="1">
      <c r="A253" s="69"/>
      <c r="B253" s="71"/>
      <c r="C253" s="68"/>
      <c r="D253" s="80"/>
      <c r="E253" s="113"/>
      <c r="F253" s="85"/>
      <c r="G253" s="88"/>
      <c r="H253" s="80"/>
      <c r="I253" s="114"/>
    </row>
    <row r="254" spans="1:9" ht="74.25" customHeight="1">
      <c r="A254" s="69"/>
      <c r="B254" s="71"/>
      <c r="C254" s="68"/>
      <c r="D254" s="80"/>
      <c r="E254" s="16" t="s">
        <v>470</v>
      </c>
      <c r="F254" s="8">
        <v>20000000</v>
      </c>
      <c r="G254" s="88"/>
      <c r="H254" s="80"/>
      <c r="I254" s="114"/>
    </row>
    <row r="255" spans="1:9" ht="102" customHeight="1">
      <c r="A255" s="69"/>
      <c r="B255" s="71"/>
      <c r="C255" s="68"/>
      <c r="D255" s="80"/>
      <c r="E255" s="16" t="s">
        <v>471</v>
      </c>
      <c r="F255" s="8">
        <v>90000000</v>
      </c>
      <c r="G255" s="88"/>
      <c r="H255" s="80"/>
      <c r="I255" s="114"/>
    </row>
    <row r="256" spans="1:9" ht="74.25" customHeight="1">
      <c r="A256" s="69"/>
      <c r="B256" s="71"/>
      <c r="C256" s="68"/>
      <c r="D256" s="80"/>
      <c r="E256" s="1" t="s">
        <v>472</v>
      </c>
      <c r="F256" s="8">
        <v>155121750</v>
      </c>
      <c r="G256" s="14" t="s">
        <v>473</v>
      </c>
      <c r="H256" s="5" t="s">
        <v>474</v>
      </c>
      <c r="I256" s="42">
        <v>100</v>
      </c>
    </row>
    <row r="257" spans="1:9" ht="74.25" customHeight="1">
      <c r="A257" s="69"/>
      <c r="B257" s="71"/>
      <c r="C257" s="68"/>
      <c r="D257" s="80"/>
      <c r="E257" s="113" t="s">
        <v>475</v>
      </c>
      <c r="F257" s="84">
        <v>16472028</v>
      </c>
      <c r="G257" s="88" t="s">
        <v>476</v>
      </c>
      <c r="H257" s="80" t="s">
        <v>477</v>
      </c>
      <c r="I257" s="114">
        <v>6</v>
      </c>
    </row>
    <row r="258" spans="1:9" ht="74.25" customHeight="1">
      <c r="A258" s="69"/>
      <c r="B258" s="71"/>
      <c r="C258" s="68"/>
      <c r="D258" s="80"/>
      <c r="E258" s="113"/>
      <c r="F258" s="85"/>
      <c r="G258" s="88"/>
      <c r="H258" s="80"/>
      <c r="I258" s="114"/>
    </row>
    <row r="259" spans="1:9" ht="74.25" customHeight="1">
      <c r="A259" s="69"/>
      <c r="B259" s="71"/>
      <c r="C259" s="68"/>
      <c r="D259" s="80"/>
      <c r="E259" s="16" t="s">
        <v>478</v>
      </c>
      <c r="F259" s="8">
        <v>170000000</v>
      </c>
      <c r="G259" s="88"/>
      <c r="H259" s="80"/>
      <c r="I259" s="114"/>
    </row>
    <row r="260" spans="1:9" ht="74.25" customHeight="1">
      <c r="A260" s="69"/>
      <c r="B260" s="71"/>
      <c r="C260" s="68"/>
      <c r="D260" s="80"/>
      <c r="E260" s="16" t="s">
        <v>479</v>
      </c>
      <c r="F260" s="8">
        <v>40000000</v>
      </c>
      <c r="G260" s="88" t="s">
        <v>480</v>
      </c>
      <c r="H260" s="80" t="s">
        <v>481</v>
      </c>
      <c r="I260" s="114">
        <v>250</v>
      </c>
    </row>
    <row r="261" spans="1:9" ht="74.25" customHeight="1">
      <c r="A261" s="69"/>
      <c r="B261" s="71"/>
      <c r="C261" s="68"/>
      <c r="D261" s="80"/>
      <c r="E261" s="16" t="s">
        <v>482</v>
      </c>
      <c r="F261" s="8">
        <v>80000000</v>
      </c>
      <c r="G261" s="88"/>
      <c r="H261" s="80"/>
      <c r="I261" s="114"/>
    </row>
    <row r="262" spans="1:9" ht="74.25" customHeight="1">
      <c r="A262" s="69"/>
      <c r="B262" s="71"/>
      <c r="C262" s="68"/>
      <c r="D262" s="80"/>
      <c r="E262" s="16" t="s">
        <v>483</v>
      </c>
      <c r="F262" s="8">
        <v>20000000</v>
      </c>
      <c r="G262" s="88"/>
      <c r="H262" s="80"/>
      <c r="I262" s="114"/>
    </row>
    <row r="263" spans="1:9" ht="74.25" customHeight="1">
      <c r="A263" s="69"/>
      <c r="B263" s="71"/>
      <c r="C263" s="68"/>
      <c r="D263" s="80"/>
      <c r="E263" s="16" t="s">
        <v>484</v>
      </c>
      <c r="F263" s="8">
        <v>50000000</v>
      </c>
      <c r="G263" s="88"/>
      <c r="H263" s="80"/>
      <c r="I263" s="114"/>
    </row>
    <row r="264" spans="1:9" ht="74.25" customHeight="1">
      <c r="A264" s="69"/>
      <c r="B264" s="71"/>
      <c r="C264" s="68"/>
      <c r="D264" s="80"/>
      <c r="E264" s="16" t="s">
        <v>485</v>
      </c>
      <c r="F264" s="8">
        <v>45000000</v>
      </c>
      <c r="G264" s="88"/>
      <c r="H264" s="80"/>
      <c r="I264" s="114"/>
    </row>
    <row r="265" spans="1:9" ht="74.25" customHeight="1">
      <c r="A265" s="69"/>
      <c r="B265" s="71"/>
      <c r="C265" s="68"/>
      <c r="D265" s="80"/>
      <c r="E265" s="16" t="s">
        <v>486</v>
      </c>
      <c r="F265" s="8">
        <v>10000000</v>
      </c>
      <c r="G265" s="88"/>
      <c r="H265" s="80"/>
      <c r="I265" s="114"/>
    </row>
    <row r="266" spans="1:9" ht="74.25" customHeight="1">
      <c r="A266" s="69"/>
      <c r="B266" s="71"/>
      <c r="C266" s="68"/>
      <c r="D266" s="80"/>
      <c r="E266" s="16" t="s">
        <v>487</v>
      </c>
      <c r="F266" s="8">
        <v>110000000</v>
      </c>
      <c r="G266" s="88"/>
      <c r="H266" s="80"/>
      <c r="I266" s="114"/>
    </row>
    <row r="267" spans="1:9" ht="74.25" customHeight="1">
      <c r="A267" s="69"/>
      <c r="B267" s="71"/>
      <c r="C267" s="68"/>
      <c r="D267" s="80"/>
      <c r="E267" s="16" t="s">
        <v>488</v>
      </c>
      <c r="F267" s="8">
        <v>5000000</v>
      </c>
      <c r="G267" s="88"/>
      <c r="H267" s="80"/>
      <c r="I267" s="114"/>
    </row>
    <row r="268" spans="1:9" ht="74.25" customHeight="1">
      <c r="A268" s="69"/>
      <c r="B268" s="71"/>
      <c r="C268" s="68"/>
      <c r="D268" s="80"/>
      <c r="E268" s="16" t="s">
        <v>489</v>
      </c>
      <c r="F268" s="8">
        <v>14000000</v>
      </c>
      <c r="G268" s="88"/>
      <c r="H268" s="80"/>
      <c r="I268" s="114"/>
    </row>
    <row r="269" spans="1:9" ht="74.25" customHeight="1">
      <c r="A269" s="69"/>
      <c r="B269" s="71"/>
      <c r="C269" s="68"/>
      <c r="D269" s="80"/>
      <c r="E269" s="16" t="s">
        <v>490</v>
      </c>
      <c r="F269" s="8">
        <v>50000000</v>
      </c>
      <c r="G269" s="88"/>
      <c r="H269" s="80"/>
      <c r="I269" s="114"/>
    </row>
    <row r="270" spans="1:9" ht="74.25" customHeight="1">
      <c r="A270" s="69"/>
      <c r="B270" s="71"/>
      <c r="C270" s="68"/>
      <c r="D270" s="80"/>
      <c r="E270" s="16" t="s">
        <v>491</v>
      </c>
      <c r="F270" s="8">
        <v>100000000</v>
      </c>
      <c r="G270" s="88"/>
      <c r="H270" s="80"/>
      <c r="I270" s="114"/>
    </row>
    <row r="271" spans="1:9" ht="84" customHeight="1">
      <c r="A271" s="69"/>
      <c r="B271" s="71"/>
      <c r="C271" s="68"/>
      <c r="D271" s="80"/>
      <c r="E271" s="16" t="s">
        <v>492</v>
      </c>
      <c r="F271" s="8">
        <v>50000000</v>
      </c>
      <c r="G271" s="14" t="s">
        <v>493</v>
      </c>
      <c r="H271" s="5" t="s">
        <v>494</v>
      </c>
      <c r="I271" s="42">
        <v>1</v>
      </c>
    </row>
    <row r="272" spans="1:9" ht="69" customHeight="1">
      <c r="A272" s="69"/>
      <c r="B272" s="71"/>
      <c r="C272" s="68"/>
      <c r="D272" s="80"/>
      <c r="E272" s="16" t="s">
        <v>495</v>
      </c>
      <c r="F272" s="8">
        <v>50000000</v>
      </c>
      <c r="G272" s="14" t="s">
        <v>496</v>
      </c>
      <c r="H272" s="5" t="s">
        <v>497</v>
      </c>
      <c r="I272" s="42">
        <v>20</v>
      </c>
    </row>
    <row r="273" spans="1:9" ht="118.5" customHeight="1">
      <c r="A273" s="69"/>
      <c r="B273" s="71"/>
      <c r="C273" s="68"/>
      <c r="D273" s="80"/>
      <c r="E273" s="16" t="s">
        <v>498</v>
      </c>
      <c r="F273" s="8">
        <v>40000000</v>
      </c>
      <c r="G273" s="14" t="s">
        <v>499</v>
      </c>
      <c r="H273" s="5" t="s">
        <v>477</v>
      </c>
      <c r="I273" s="42">
        <v>6</v>
      </c>
    </row>
    <row r="274" spans="1:9" ht="36">
      <c r="A274" s="69"/>
      <c r="B274" s="71"/>
      <c r="C274" s="68"/>
      <c r="D274" s="80"/>
      <c r="E274" s="16" t="s">
        <v>500</v>
      </c>
      <c r="F274" s="8">
        <v>100000000</v>
      </c>
      <c r="G274" s="14" t="s">
        <v>473</v>
      </c>
      <c r="H274" s="5" t="s">
        <v>474</v>
      </c>
      <c r="I274" s="42">
        <v>100</v>
      </c>
    </row>
    <row r="275" spans="1:9" ht="57" customHeight="1">
      <c r="A275" s="69"/>
      <c r="B275" s="71"/>
      <c r="C275" s="68"/>
      <c r="D275" s="80"/>
      <c r="E275" s="16" t="s">
        <v>501</v>
      </c>
      <c r="F275" s="8">
        <v>70000000</v>
      </c>
      <c r="G275" s="14" t="s">
        <v>502</v>
      </c>
      <c r="H275" s="5" t="s">
        <v>503</v>
      </c>
      <c r="I275" s="42">
        <v>3</v>
      </c>
    </row>
    <row r="276" spans="1:9" ht="60" customHeight="1">
      <c r="A276" s="69"/>
      <c r="B276" s="71"/>
      <c r="C276" s="68"/>
      <c r="D276" s="80"/>
      <c r="E276" s="16" t="s">
        <v>504</v>
      </c>
      <c r="F276" s="8">
        <v>50000000</v>
      </c>
      <c r="G276" s="14" t="s">
        <v>505</v>
      </c>
      <c r="H276" s="5" t="s">
        <v>503</v>
      </c>
      <c r="I276" s="42">
        <v>3</v>
      </c>
    </row>
    <row r="277" spans="1:9" ht="60">
      <c r="A277" s="69"/>
      <c r="B277" s="71"/>
      <c r="C277" s="68"/>
      <c r="D277" s="80"/>
      <c r="E277" s="1" t="s">
        <v>506</v>
      </c>
      <c r="F277" s="9">
        <v>200000000</v>
      </c>
      <c r="G277" s="14" t="s">
        <v>507</v>
      </c>
      <c r="H277" s="5" t="s">
        <v>508</v>
      </c>
      <c r="I277" s="42">
        <v>30</v>
      </c>
    </row>
    <row r="278" spans="1:9" ht="60">
      <c r="A278" s="69"/>
      <c r="B278" s="71"/>
      <c r="C278" s="68"/>
      <c r="D278" s="80"/>
      <c r="E278" s="1" t="s">
        <v>509</v>
      </c>
      <c r="F278" s="9">
        <v>250000000</v>
      </c>
      <c r="G278" s="14" t="s">
        <v>507</v>
      </c>
      <c r="H278" s="5" t="s">
        <v>508</v>
      </c>
      <c r="I278" s="42">
        <v>30</v>
      </c>
    </row>
    <row r="279" spans="1:9" ht="60">
      <c r="A279" s="69"/>
      <c r="B279" s="71"/>
      <c r="C279" s="68"/>
      <c r="D279" s="80"/>
      <c r="E279" s="1" t="s">
        <v>510</v>
      </c>
      <c r="F279" s="9">
        <v>200000000</v>
      </c>
      <c r="G279" s="14" t="s">
        <v>507</v>
      </c>
      <c r="H279" s="5" t="s">
        <v>508</v>
      </c>
      <c r="I279" s="42">
        <v>30</v>
      </c>
    </row>
    <row r="280" spans="1:9" ht="60">
      <c r="A280" s="69"/>
      <c r="B280" s="71"/>
      <c r="C280" s="68"/>
      <c r="D280" s="80"/>
      <c r="E280" s="1" t="s">
        <v>511</v>
      </c>
      <c r="F280" s="9">
        <v>100000000</v>
      </c>
      <c r="G280" s="14" t="s">
        <v>507</v>
      </c>
      <c r="H280" s="5" t="s">
        <v>508</v>
      </c>
      <c r="I280" s="42">
        <v>30</v>
      </c>
    </row>
    <row r="281" spans="1:9" ht="60">
      <c r="A281" s="69"/>
      <c r="B281" s="71"/>
      <c r="C281" s="68"/>
      <c r="D281" s="80"/>
      <c r="E281" s="1" t="s">
        <v>512</v>
      </c>
      <c r="F281" s="9">
        <v>76000000</v>
      </c>
      <c r="G281" s="14" t="s">
        <v>507</v>
      </c>
      <c r="H281" s="5" t="s">
        <v>508</v>
      </c>
      <c r="I281" s="42">
        <v>30</v>
      </c>
    </row>
    <row r="282" spans="1:9" ht="72" customHeight="1">
      <c r="A282" s="69"/>
      <c r="B282" s="71"/>
      <c r="C282" s="68"/>
      <c r="D282" s="80"/>
      <c r="E282" s="16" t="s">
        <v>513</v>
      </c>
      <c r="F282" s="8">
        <v>125000000</v>
      </c>
      <c r="G282" s="14" t="s">
        <v>496</v>
      </c>
      <c r="H282" s="5" t="s">
        <v>497</v>
      </c>
      <c r="I282" s="42">
        <v>20</v>
      </c>
    </row>
    <row r="283" spans="1:9" ht="54" customHeight="1">
      <c r="A283" s="69"/>
      <c r="B283" s="71"/>
      <c r="C283" s="68"/>
      <c r="D283" s="80"/>
      <c r="E283" s="16" t="s">
        <v>514</v>
      </c>
      <c r="F283" s="8">
        <v>50000000</v>
      </c>
      <c r="G283" s="14" t="s">
        <v>515</v>
      </c>
      <c r="H283" s="5" t="s">
        <v>516</v>
      </c>
      <c r="I283" s="42">
        <v>7</v>
      </c>
    </row>
    <row r="284" spans="1:9" ht="54" customHeight="1">
      <c r="A284" s="69"/>
      <c r="B284" s="71"/>
      <c r="C284" s="68"/>
      <c r="D284" s="80"/>
      <c r="E284" s="16" t="s">
        <v>517</v>
      </c>
      <c r="F284" s="8">
        <v>100000000</v>
      </c>
      <c r="G284" s="88" t="s">
        <v>473</v>
      </c>
      <c r="H284" s="80" t="s">
        <v>474</v>
      </c>
      <c r="I284" s="114">
        <v>100</v>
      </c>
    </row>
    <row r="285" spans="1:9" ht="54" customHeight="1">
      <c r="A285" s="69"/>
      <c r="B285" s="71"/>
      <c r="C285" s="68"/>
      <c r="D285" s="80"/>
      <c r="E285" s="16" t="s">
        <v>518</v>
      </c>
      <c r="F285" s="8">
        <v>50000000</v>
      </c>
      <c r="G285" s="88"/>
      <c r="H285" s="80"/>
      <c r="I285" s="114"/>
    </row>
    <row r="286" spans="1:9" ht="54" customHeight="1">
      <c r="A286" s="69"/>
      <c r="B286" s="71"/>
      <c r="C286" s="68"/>
      <c r="D286" s="80"/>
      <c r="E286" s="16" t="s">
        <v>519</v>
      </c>
      <c r="F286" s="8">
        <v>160000000</v>
      </c>
      <c r="G286" s="14" t="s">
        <v>466</v>
      </c>
      <c r="H286" s="5" t="s">
        <v>467</v>
      </c>
      <c r="I286" s="42">
        <v>700</v>
      </c>
    </row>
    <row r="287" spans="1:9" ht="81.75" customHeight="1">
      <c r="A287" s="69"/>
      <c r="B287" s="71"/>
      <c r="C287" s="68"/>
      <c r="D287" s="80"/>
      <c r="E287" s="16" t="s">
        <v>520</v>
      </c>
      <c r="F287" s="8">
        <v>150000000</v>
      </c>
      <c r="G287" s="14" t="s">
        <v>493</v>
      </c>
      <c r="H287" s="5" t="s">
        <v>494</v>
      </c>
      <c r="I287" s="42">
        <v>1</v>
      </c>
    </row>
    <row r="288" spans="1:9" ht="85.5" customHeight="1">
      <c r="A288" s="69"/>
      <c r="B288" s="71"/>
      <c r="C288" s="68"/>
      <c r="D288" s="80"/>
      <c r="E288" s="16" t="s">
        <v>521</v>
      </c>
      <c r="F288" s="8">
        <v>285000000</v>
      </c>
      <c r="G288" s="14" t="s">
        <v>507</v>
      </c>
      <c r="H288" s="5" t="s">
        <v>497</v>
      </c>
      <c r="I288" s="42">
        <v>30</v>
      </c>
    </row>
    <row r="289" spans="1:9" ht="111.75" customHeight="1">
      <c r="A289" s="59">
        <v>2012170010100</v>
      </c>
      <c r="B289" s="15" t="s">
        <v>522</v>
      </c>
      <c r="C289" s="68"/>
      <c r="D289" s="5" t="s">
        <v>523</v>
      </c>
      <c r="E289" s="16" t="s">
        <v>524</v>
      </c>
      <c r="F289" s="8">
        <v>30000000</v>
      </c>
      <c r="G289" s="5" t="s">
        <v>525</v>
      </c>
      <c r="H289" s="5" t="s">
        <v>526</v>
      </c>
      <c r="I289" s="41">
        <v>100</v>
      </c>
    </row>
    <row r="290" spans="1:9" ht="69.75" customHeight="1">
      <c r="A290" s="69">
        <v>2012170010104</v>
      </c>
      <c r="B290" s="71" t="s">
        <v>527</v>
      </c>
      <c r="C290" s="68"/>
      <c r="D290" s="80" t="s">
        <v>528</v>
      </c>
      <c r="E290" s="1" t="s">
        <v>529</v>
      </c>
      <c r="F290" s="10">
        <v>50000000</v>
      </c>
      <c r="G290" s="80" t="s">
        <v>525</v>
      </c>
      <c r="H290" s="80" t="s">
        <v>526</v>
      </c>
      <c r="I290" s="81">
        <v>100</v>
      </c>
    </row>
    <row r="291" spans="1:9" ht="69.75" customHeight="1">
      <c r="A291" s="69"/>
      <c r="B291" s="71"/>
      <c r="C291" s="68"/>
      <c r="D291" s="80"/>
      <c r="E291" s="1" t="s">
        <v>530</v>
      </c>
      <c r="F291" s="10">
        <v>35000000</v>
      </c>
      <c r="G291" s="80"/>
      <c r="H291" s="80"/>
      <c r="I291" s="81"/>
    </row>
    <row r="292" spans="1:9" ht="69.75" customHeight="1">
      <c r="A292" s="69"/>
      <c r="B292" s="71"/>
      <c r="C292" s="68"/>
      <c r="D292" s="80"/>
      <c r="E292" s="1" t="s">
        <v>531</v>
      </c>
      <c r="F292" s="10">
        <v>30000000</v>
      </c>
      <c r="G292" s="80"/>
      <c r="H292" s="80"/>
      <c r="I292" s="81"/>
    </row>
    <row r="293" spans="1:9" ht="69.75" customHeight="1">
      <c r="A293" s="69"/>
      <c r="B293" s="71"/>
      <c r="C293" s="68"/>
      <c r="D293" s="80"/>
      <c r="E293" s="1" t="s">
        <v>532</v>
      </c>
      <c r="F293" s="10">
        <v>55000000</v>
      </c>
      <c r="G293" s="80"/>
      <c r="H293" s="80"/>
      <c r="I293" s="81"/>
    </row>
    <row r="294" spans="1:9" ht="69.75" customHeight="1">
      <c r="A294" s="69"/>
      <c r="B294" s="71"/>
      <c r="C294" s="68"/>
      <c r="D294" s="80"/>
      <c r="E294" s="1" t="s">
        <v>533</v>
      </c>
      <c r="F294" s="10">
        <v>30000000</v>
      </c>
      <c r="G294" s="80"/>
      <c r="H294" s="80"/>
      <c r="I294" s="81"/>
    </row>
    <row r="295" spans="1:9" ht="69.75" customHeight="1">
      <c r="A295" s="69"/>
      <c r="B295" s="71"/>
      <c r="C295" s="68"/>
      <c r="D295" s="80"/>
      <c r="E295" s="1" t="s">
        <v>534</v>
      </c>
      <c r="F295" s="10">
        <v>100000000</v>
      </c>
      <c r="G295" s="80"/>
      <c r="H295" s="80"/>
      <c r="I295" s="81"/>
    </row>
    <row r="296" spans="1:9" ht="69.75" customHeight="1">
      <c r="A296" s="69"/>
      <c r="B296" s="71"/>
      <c r="C296" s="68"/>
      <c r="D296" s="80"/>
      <c r="E296" s="1" t="s">
        <v>535</v>
      </c>
      <c r="F296" s="10">
        <v>120000000</v>
      </c>
      <c r="G296" s="80"/>
      <c r="H296" s="80"/>
      <c r="I296" s="81"/>
    </row>
    <row r="297" spans="1:9" ht="68.25" customHeight="1">
      <c r="A297" s="112" t="s">
        <v>536</v>
      </c>
      <c r="B297" s="71" t="s">
        <v>537</v>
      </c>
      <c r="C297" s="67" t="s">
        <v>1339</v>
      </c>
      <c r="D297" s="80" t="s">
        <v>538</v>
      </c>
      <c r="E297" s="5" t="s">
        <v>539</v>
      </c>
      <c r="F297" s="8">
        <v>150000000</v>
      </c>
      <c r="G297" s="5" t="s">
        <v>1307</v>
      </c>
      <c r="H297" s="5" t="s">
        <v>1312</v>
      </c>
      <c r="I297" s="38">
        <v>0.9</v>
      </c>
    </row>
    <row r="298" spans="1:9" ht="68.25" customHeight="1">
      <c r="A298" s="112"/>
      <c r="B298" s="71"/>
      <c r="C298" s="67"/>
      <c r="D298" s="80"/>
      <c r="E298" s="5" t="s">
        <v>540</v>
      </c>
      <c r="F298" s="8">
        <v>710000000</v>
      </c>
      <c r="G298" s="5" t="s">
        <v>1308</v>
      </c>
      <c r="H298" s="5" t="s">
        <v>1313</v>
      </c>
      <c r="I298" s="46">
        <v>0.45</v>
      </c>
    </row>
    <row r="299" spans="1:9" ht="68.25" customHeight="1">
      <c r="A299" s="112"/>
      <c r="B299" s="71"/>
      <c r="C299" s="67"/>
      <c r="D299" s="80"/>
      <c r="E299" s="5" t="s">
        <v>541</v>
      </c>
      <c r="F299" s="8">
        <v>950304633</v>
      </c>
      <c r="G299" s="5" t="s">
        <v>1309</v>
      </c>
      <c r="H299" s="5" t="s">
        <v>1314</v>
      </c>
      <c r="I299" s="38">
        <v>0.9</v>
      </c>
    </row>
    <row r="300" spans="1:9" ht="72" customHeight="1">
      <c r="A300" s="112"/>
      <c r="B300" s="71"/>
      <c r="C300" s="67"/>
      <c r="D300" s="80"/>
      <c r="E300" s="5" t="s">
        <v>542</v>
      </c>
      <c r="F300" s="8">
        <v>123072859</v>
      </c>
      <c r="G300" s="5" t="s">
        <v>1310</v>
      </c>
      <c r="H300" s="5" t="s">
        <v>1315</v>
      </c>
      <c r="I300" s="46">
        <v>1</v>
      </c>
    </row>
    <row r="301" spans="1:9" ht="72" customHeight="1">
      <c r="A301" s="112"/>
      <c r="B301" s="71"/>
      <c r="C301" s="67"/>
      <c r="D301" s="80"/>
      <c r="E301" s="5" t="s">
        <v>543</v>
      </c>
      <c r="F301" s="8">
        <v>36678697</v>
      </c>
      <c r="G301" s="5" t="s">
        <v>1310</v>
      </c>
      <c r="H301" s="5" t="s">
        <v>1315</v>
      </c>
      <c r="I301" s="46">
        <v>1</v>
      </c>
    </row>
    <row r="302" spans="1:9" ht="72" customHeight="1">
      <c r="A302" s="112"/>
      <c r="B302" s="71"/>
      <c r="C302" s="67"/>
      <c r="D302" s="80"/>
      <c r="E302" s="5" t="s">
        <v>544</v>
      </c>
      <c r="F302" s="8">
        <v>97000000</v>
      </c>
      <c r="G302" s="5" t="s">
        <v>1310</v>
      </c>
      <c r="H302" s="5" t="s">
        <v>1315</v>
      </c>
      <c r="I302" s="46">
        <v>1</v>
      </c>
    </row>
    <row r="303" spans="1:9" ht="72" customHeight="1">
      <c r="A303" s="112"/>
      <c r="B303" s="71"/>
      <c r="C303" s="67"/>
      <c r="D303" s="80"/>
      <c r="E303" s="5" t="s">
        <v>545</v>
      </c>
      <c r="F303" s="8">
        <v>423248444</v>
      </c>
      <c r="G303" s="5" t="s">
        <v>1310</v>
      </c>
      <c r="H303" s="5" t="s">
        <v>1315</v>
      </c>
      <c r="I303" s="46">
        <v>1</v>
      </c>
    </row>
    <row r="304" spans="1:9" ht="72" customHeight="1">
      <c r="A304" s="112"/>
      <c r="B304" s="71"/>
      <c r="C304" s="67"/>
      <c r="D304" s="80"/>
      <c r="E304" s="5" t="s">
        <v>546</v>
      </c>
      <c r="F304" s="8">
        <v>2667000000</v>
      </c>
      <c r="G304" s="5" t="s">
        <v>1310</v>
      </c>
      <c r="H304" s="5" t="s">
        <v>1315</v>
      </c>
      <c r="I304" s="46">
        <v>1</v>
      </c>
    </row>
    <row r="305" spans="1:9" ht="72" customHeight="1">
      <c r="A305" s="112"/>
      <c r="B305" s="71"/>
      <c r="C305" s="67"/>
      <c r="D305" s="80"/>
      <c r="E305" s="5" t="s">
        <v>547</v>
      </c>
      <c r="F305" s="8">
        <v>210000000</v>
      </c>
      <c r="G305" s="5" t="s">
        <v>1310</v>
      </c>
      <c r="H305" s="5" t="s">
        <v>1315</v>
      </c>
      <c r="I305" s="46">
        <v>1</v>
      </c>
    </row>
    <row r="306" spans="1:9" ht="72" customHeight="1">
      <c r="A306" s="112"/>
      <c r="B306" s="71"/>
      <c r="C306" s="67"/>
      <c r="D306" s="80"/>
      <c r="E306" s="5" t="s">
        <v>548</v>
      </c>
      <c r="F306" s="8">
        <v>370000000</v>
      </c>
      <c r="G306" s="5" t="s">
        <v>1310</v>
      </c>
      <c r="H306" s="5" t="s">
        <v>1315</v>
      </c>
      <c r="I306" s="46">
        <v>1</v>
      </c>
    </row>
    <row r="307" spans="1:9" ht="72" customHeight="1">
      <c r="A307" s="112"/>
      <c r="B307" s="71"/>
      <c r="C307" s="67"/>
      <c r="D307" s="80"/>
      <c r="E307" s="5" t="s">
        <v>549</v>
      </c>
      <c r="F307" s="8">
        <v>320000000</v>
      </c>
      <c r="G307" s="5" t="s">
        <v>1310</v>
      </c>
      <c r="H307" s="5" t="s">
        <v>1315</v>
      </c>
      <c r="I307" s="46">
        <v>1</v>
      </c>
    </row>
    <row r="308" spans="1:9" ht="72" customHeight="1">
      <c r="A308" s="112"/>
      <c r="B308" s="71"/>
      <c r="C308" s="67"/>
      <c r="D308" s="80"/>
      <c r="E308" s="5" t="s">
        <v>550</v>
      </c>
      <c r="F308" s="8">
        <v>2600000000</v>
      </c>
      <c r="G308" s="5" t="s">
        <v>1310</v>
      </c>
      <c r="H308" s="5" t="s">
        <v>1315</v>
      </c>
      <c r="I308" s="46">
        <v>1</v>
      </c>
    </row>
    <row r="309" spans="1:9" ht="72" customHeight="1">
      <c r="A309" s="112"/>
      <c r="B309" s="71"/>
      <c r="C309" s="67"/>
      <c r="D309" s="80"/>
      <c r="E309" s="80" t="s">
        <v>551</v>
      </c>
      <c r="F309" s="84">
        <v>88695367</v>
      </c>
      <c r="G309" s="5" t="s">
        <v>1311</v>
      </c>
      <c r="H309" s="5" t="s">
        <v>1312</v>
      </c>
      <c r="I309" s="38">
        <v>0.9</v>
      </c>
    </row>
    <row r="310" spans="1:9" ht="72" customHeight="1">
      <c r="A310" s="112"/>
      <c r="B310" s="71"/>
      <c r="C310" s="67"/>
      <c r="D310" s="80"/>
      <c r="E310" s="80"/>
      <c r="F310" s="85"/>
      <c r="G310" s="5" t="s">
        <v>1311</v>
      </c>
      <c r="H310" s="5" t="s">
        <v>1312</v>
      </c>
      <c r="I310" s="38">
        <v>0.9</v>
      </c>
    </row>
    <row r="311" spans="1:9" ht="144" customHeight="1">
      <c r="A311" s="69">
        <v>2012170010085</v>
      </c>
      <c r="B311" s="71" t="s">
        <v>1214</v>
      </c>
      <c r="C311" s="68" t="s">
        <v>1215</v>
      </c>
      <c r="D311" s="62" t="s">
        <v>1216</v>
      </c>
      <c r="E311" s="5" t="s">
        <v>1217</v>
      </c>
      <c r="F311" s="8">
        <v>200000000</v>
      </c>
      <c r="G311" s="80" t="s">
        <v>1218</v>
      </c>
      <c r="H311" s="80" t="s">
        <v>1219</v>
      </c>
      <c r="I311" s="81">
        <v>3</v>
      </c>
    </row>
    <row r="312" spans="1:9" ht="36.75" customHeight="1">
      <c r="A312" s="70"/>
      <c r="B312" s="71"/>
      <c r="C312" s="68"/>
      <c r="D312" s="63"/>
      <c r="E312" s="5" t="s">
        <v>1220</v>
      </c>
      <c r="F312" s="8">
        <v>501309904</v>
      </c>
      <c r="G312" s="80"/>
      <c r="H312" s="80"/>
      <c r="I312" s="81"/>
    </row>
    <row r="313" spans="1:9" ht="72.75" customHeight="1">
      <c r="A313" s="70"/>
      <c r="B313" s="71"/>
      <c r="C313" s="68"/>
      <c r="D313" s="63"/>
      <c r="E313" s="5" t="s">
        <v>1221</v>
      </c>
      <c r="F313" s="8">
        <v>105000000</v>
      </c>
      <c r="G313" s="5" t="s">
        <v>1222</v>
      </c>
      <c r="H313" s="5" t="s">
        <v>1223</v>
      </c>
      <c r="I313" s="41">
        <v>30</v>
      </c>
    </row>
    <row r="314" spans="1:9" ht="72.75" customHeight="1">
      <c r="A314" s="70"/>
      <c r="B314" s="71"/>
      <c r="C314" s="68"/>
      <c r="D314" s="64"/>
      <c r="E314" s="5" t="s">
        <v>1217</v>
      </c>
      <c r="F314" s="8">
        <v>1208300000</v>
      </c>
      <c r="G314" s="5" t="s">
        <v>1222</v>
      </c>
      <c r="H314" s="5" t="s">
        <v>1223</v>
      </c>
      <c r="I314" s="41">
        <v>30</v>
      </c>
    </row>
    <row r="315" spans="1:9" ht="60" customHeight="1">
      <c r="A315" s="69">
        <v>2012170010037</v>
      </c>
      <c r="B315" s="71" t="s">
        <v>1224</v>
      </c>
      <c r="C315" s="68"/>
      <c r="D315" s="80" t="s">
        <v>1225</v>
      </c>
      <c r="E315" s="5" t="s">
        <v>1226</v>
      </c>
      <c r="F315" s="11">
        <v>400000000</v>
      </c>
      <c r="G315" s="14" t="s">
        <v>1227</v>
      </c>
      <c r="H315" s="14" t="s">
        <v>924</v>
      </c>
      <c r="I315" s="38">
        <v>1</v>
      </c>
    </row>
    <row r="316" spans="1:9" ht="39" customHeight="1">
      <c r="A316" s="69"/>
      <c r="B316" s="71"/>
      <c r="C316" s="68"/>
      <c r="D316" s="80"/>
      <c r="E316" s="1" t="s">
        <v>1228</v>
      </c>
      <c r="F316" s="10">
        <v>2200000000</v>
      </c>
      <c r="G316" s="87" t="s">
        <v>1229</v>
      </c>
      <c r="H316" s="88" t="s">
        <v>1230</v>
      </c>
      <c r="I316" s="81">
        <v>3</v>
      </c>
    </row>
    <row r="317" spans="1:9" ht="39" customHeight="1">
      <c r="A317" s="69"/>
      <c r="B317" s="71"/>
      <c r="C317" s="68"/>
      <c r="D317" s="80"/>
      <c r="E317" s="1" t="s">
        <v>1231</v>
      </c>
      <c r="F317" s="10">
        <v>50000000</v>
      </c>
      <c r="G317" s="87"/>
      <c r="H317" s="88"/>
      <c r="I317" s="81"/>
    </row>
    <row r="318" spans="1:9" ht="39" customHeight="1">
      <c r="A318" s="69"/>
      <c r="B318" s="71"/>
      <c r="C318" s="68"/>
      <c r="D318" s="80"/>
      <c r="E318" s="1" t="s">
        <v>1232</v>
      </c>
      <c r="F318" s="10">
        <v>50000000</v>
      </c>
      <c r="G318" s="87"/>
      <c r="H318" s="88"/>
      <c r="I318" s="81"/>
    </row>
    <row r="319" spans="1:9" ht="52.5" customHeight="1">
      <c r="A319" s="69">
        <v>2012170010007</v>
      </c>
      <c r="B319" s="71" t="s">
        <v>1233</v>
      </c>
      <c r="C319" s="68"/>
      <c r="D319" s="62" t="s">
        <v>1234</v>
      </c>
      <c r="E319" s="5" t="s">
        <v>1235</v>
      </c>
      <c r="F319" s="10">
        <v>1000000000</v>
      </c>
      <c r="G319" s="5" t="s">
        <v>756</v>
      </c>
      <c r="H319" s="2" t="s">
        <v>1236</v>
      </c>
      <c r="I319" s="41">
        <v>4</v>
      </c>
    </row>
    <row r="320" spans="1:9" ht="52.5" customHeight="1">
      <c r="A320" s="69"/>
      <c r="B320" s="71"/>
      <c r="C320" s="68"/>
      <c r="D320" s="63"/>
      <c r="E320" s="5" t="s">
        <v>1237</v>
      </c>
      <c r="F320" s="10">
        <v>916000000</v>
      </c>
      <c r="G320" s="5" t="s">
        <v>756</v>
      </c>
      <c r="H320" s="2" t="s">
        <v>1236</v>
      </c>
      <c r="I320" s="41">
        <v>4</v>
      </c>
    </row>
    <row r="321" spans="1:9" ht="52.5" customHeight="1">
      <c r="A321" s="69"/>
      <c r="B321" s="71"/>
      <c r="C321" s="68"/>
      <c r="D321" s="63"/>
      <c r="E321" s="5" t="s">
        <v>1238</v>
      </c>
      <c r="F321" s="10">
        <v>40000000</v>
      </c>
      <c r="G321" s="5" t="s">
        <v>756</v>
      </c>
      <c r="H321" s="2" t="s">
        <v>1236</v>
      </c>
      <c r="I321" s="41">
        <v>4</v>
      </c>
    </row>
    <row r="322" spans="1:9" ht="52.5" customHeight="1">
      <c r="A322" s="69"/>
      <c r="B322" s="71"/>
      <c r="C322" s="68"/>
      <c r="D322" s="63"/>
      <c r="E322" s="5" t="s">
        <v>1239</v>
      </c>
      <c r="F322" s="10">
        <v>100000000</v>
      </c>
      <c r="G322" s="5" t="s">
        <v>756</v>
      </c>
      <c r="H322" s="2" t="s">
        <v>1236</v>
      </c>
      <c r="I322" s="41">
        <v>4</v>
      </c>
    </row>
    <row r="323" spans="1:9" ht="52.5" customHeight="1">
      <c r="A323" s="69"/>
      <c r="B323" s="71"/>
      <c r="C323" s="68"/>
      <c r="D323" s="64"/>
      <c r="E323" s="5" t="s">
        <v>1240</v>
      </c>
      <c r="F323" s="10">
        <v>240000000</v>
      </c>
      <c r="G323" s="5" t="s">
        <v>756</v>
      </c>
      <c r="H323" s="2" t="s">
        <v>1236</v>
      </c>
      <c r="I323" s="41">
        <v>4</v>
      </c>
    </row>
    <row r="324" spans="1:9" ht="72" customHeight="1">
      <c r="A324" s="69">
        <v>2012170010137</v>
      </c>
      <c r="B324" s="71" t="s">
        <v>1241</v>
      </c>
      <c r="C324" s="68"/>
      <c r="D324" s="80" t="s">
        <v>1242</v>
      </c>
      <c r="E324" s="80" t="s">
        <v>1243</v>
      </c>
      <c r="F324" s="98">
        <v>200000000</v>
      </c>
      <c r="G324" s="5" t="s">
        <v>1244</v>
      </c>
      <c r="H324" s="80" t="s">
        <v>1245</v>
      </c>
      <c r="I324" s="81">
        <v>1</v>
      </c>
    </row>
    <row r="325" spans="1:9" ht="72" customHeight="1">
      <c r="A325" s="69"/>
      <c r="B325" s="99"/>
      <c r="C325" s="68"/>
      <c r="D325" s="87"/>
      <c r="E325" s="87"/>
      <c r="F325" s="98"/>
      <c r="G325" s="5" t="s">
        <v>1246</v>
      </c>
      <c r="H325" s="80"/>
      <c r="I325" s="81"/>
    </row>
    <row r="326" spans="1:9" ht="72" customHeight="1">
      <c r="A326" s="69"/>
      <c r="B326" s="99"/>
      <c r="C326" s="68"/>
      <c r="D326" s="87"/>
      <c r="E326" s="87"/>
      <c r="F326" s="98"/>
      <c r="G326" s="5" t="s">
        <v>1247</v>
      </c>
      <c r="H326" s="80"/>
      <c r="I326" s="81"/>
    </row>
    <row r="327" spans="1:9" ht="72" customHeight="1">
      <c r="A327" s="69"/>
      <c r="B327" s="99"/>
      <c r="C327" s="68"/>
      <c r="D327" s="87"/>
      <c r="E327" s="87"/>
      <c r="F327" s="98"/>
      <c r="G327" s="5" t="s">
        <v>1248</v>
      </c>
      <c r="H327" s="80"/>
      <c r="I327" s="81"/>
    </row>
    <row r="328" spans="1:9" ht="72" customHeight="1">
      <c r="A328" s="69"/>
      <c r="B328" s="99"/>
      <c r="C328" s="68"/>
      <c r="D328" s="87"/>
      <c r="E328" s="87"/>
      <c r="F328" s="98"/>
      <c r="G328" s="5" t="s">
        <v>1249</v>
      </c>
      <c r="H328" s="80"/>
      <c r="I328" s="81"/>
    </row>
    <row r="329" spans="1:9" ht="12" customHeight="1">
      <c r="A329" s="72">
        <v>2012170010134</v>
      </c>
      <c r="B329" s="71" t="s">
        <v>1250</v>
      </c>
      <c r="C329" s="68"/>
      <c r="D329" s="80" t="s">
        <v>1251</v>
      </c>
      <c r="E329" s="80" t="s">
        <v>1252</v>
      </c>
      <c r="F329" s="98">
        <v>1200000000</v>
      </c>
      <c r="G329" s="80" t="s">
        <v>1253</v>
      </c>
      <c r="H329" s="80" t="s">
        <v>1254</v>
      </c>
      <c r="I329" s="81">
        <v>880</v>
      </c>
    </row>
    <row r="330" spans="1:9" ht="12">
      <c r="A330" s="73"/>
      <c r="B330" s="71"/>
      <c r="C330" s="68"/>
      <c r="D330" s="80"/>
      <c r="E330" s="80"/>
      <c r="F330" s="98"/>
      <c r="G330" s="80"/>
      <c r="H330" s="80"/>
      <c r="I330" s="81"/>
    </row>
    <row r="331" spans="1:9" ht="12">
      <c r="A331" s="73"/>
      <c r="B331" s="71"/>
      <c r="C331" s="68"/>
      <c r="D331" s="80"/>
      <c r="E331" s="80"/>
      <c r="F331" s="98"/>
      <c r="G331" s="80"/>
      <c r="H331" s="80"/>
      <c r="I331" s="81"/>
    </row>
    <row r="332" spans="1:9" ht="12">
      <c r="A332" s="73"/>
      <c r="B332" s="71"/>
      <c r="C332" s="68"/>
      <c r="D332" s="80"/>
      <c r="E332" s="80"/>
      <c r="F332" s="98"/>
      <c r="G332" s="80"/>
      <c r="H332" s="80"/>
      <c r="I332" s="81"/>
    </row>
    <row r="333" spans="1:9" ht="12">
      <c r="A333" s="73"/>
      <c r="B333" s="71"/>
      <c r="C333" s="68"/>
      <c r="D333" s="80"/>
      <c r="E333" s="80"/>
      <c r="F333" s="98"/>
      <c r="G333" s="80"/>
      <c r="H333" s="80"/>
      <c r="I333" s="81"/>
    </row>
    <row r="334" spans="1:9" ht="44.25" customHeight="1">
      <c r="A334" s="73"/>
      <c r="B334" s="71"/>
      <c r="C334" s="68"/>
      <c r="D334" s="80"/>
      <c r="E334" s="80" t="s">
        <v>1255</v>
      </c>
      <c r="F334" s="94">
        <v>758000000</v>
      </c>
      <c r="G334" s="5" t="s">
        <v>1256</v>
      </c>
      <c r="H334" s="5" t="s">
        <v>1257</v>
      </c>
      <c r="I334" s="41">
        <v>1000</v>
      </c>
    </row>
    <row r="335" spans="1:9" ht="44.25" customHeight="1">
      <c r="A335" s="73"/>
      <c r="B335" s="71"/>
      <c r="C335" s="68"/>
      <c r="D335" s="80"/>
      <c r="E335" s="80"/>
      <c r="F335" s="94"/>
      <c r="G335" s="5" t="s">
        <v>1258</v>
      </c>
      <c r="H335" s="5" t="s">
        <v>1259</v>
      </c>
      <c r="I335" s="41">
        <v>600</v>
      </c>
    </row>
    <row r="336" spans="1:9" ht="44.25" customHeight="1">
      <c r="A336" s="74"/>
      <c r="B336" s="71"/>
      <c r="C336" s="68"/>
      <c r="D336" s="80"/>
      <c r="E336" s="5" t="s">
        <v>1260</v>
      </c>
      <c r="F336" s="12">
        <v>42000000</v>
      </c>
      <c r="G336" s="5" t="s">
        <v>1261</v>
      </c>
      <c r="H336" s="5" t="s">
        <v>1262</v>
      </c>
      <c r="I336" s="41">
        <v>100</v>
      </c>
    </row>
    <row r="337" spans="1:9" ht="63" customHeight="1">
      <c r="A337" s="69">
        <v>2012170010009</v>
      </c>
      <c r="B337" s="95" t="s">
        <v>62</v>
      </c>
      <c r="C337" s="68"/>
      <c r="D337" s="82" t="s">
        <v>1263</v>
      </c>
      <c r="E337" s="5" t="s">
        <v>1264</v>
      </c>
      <c r="F337" s="12">
        <v>173729720</v>
      </c>
      <c r="G337" s="2" t="s">
        <v>1265</v>
      </c>
      <c r="H337" s="2" t="s">
        <v>1316</v>
      </c>
      <c r="I337" s="39">
        <v>24</v>
      </c>
    </row>
    <row r="338" spans="1:9" ht="61.5" customHeight="1">
      <c r="A338" s="69"/>
      <c r="B338" s="96"/>
      <c r="C338" s="68"/>
      <c r="D338" s="82"/>
      <c r="E338" s="1" t="s">
        <v>1266</v>
      </c>
      <c r="F338" s="12">
        <v>3753892427</v>
      </c>
      <c r="G338" s="2" t="s">
        <v>1265</v>
      </c>
      <c r="H338" s="2" t="s">
        <v>1316</v>
      </c>
      <c r="I338" s="39">
        <v>24</v>
      </c>
    </row>
    <row r="339" spans="1:9" ht="48" customHeight="1">
      <c r="A339" s="69"/>
      <c r="B339" s="97"/>
      <c r="C339" s="68"/>
      <c r="D339" s="82"/>
      <c r="E339" s="5" t="s">
        <v>1267</v>
      </c>
      <c r="F339" s="12">
        <v>1823619449</v>
      </c>
      <c r="G339" s="2" t="s">
        <v>1317</v>
      </c>
      <c r="H339" s="2" t="s">
        <v>1268</v>
      </c>
      <c r="I339" s="39">
        <v>100</v>
      </c>
    </row>
    <row r="340" spans="1:9" ht="57" customHeight="1">
      <c r="A340" s="69">
        <v>2012170010001</v>
      </c>
      <c r="B340" s="71" t="s">
        <v>1269</v>
      </c>
      <c r="C340" s="68"/>
      <c r="D340" s="80" t="s">
        <v>1270</v>
      </c>
      <c r="E340" s="5" t="s">
        <v>1271</v>
      </c>
      <c r="F340" s="12">
        <v>6289650000</v>
      </c>
      <c r="G340" s="80" t="s">
        <v>1318</v>
      </c>
      <c r="H340" s="80" t="s">
        <v>1272</v>
      </c>
      <c r="I340" s="81">
        <v>8500</v>
      </c>
    </row>
    <row r="341" spans="1:9" ht="57" customHeight="1">
      <c r="A341" s="69"/>
      <c r="B341" s="71"/>
      <c r="C341" s="68"/>
      <c r="D341" s="80"/>
      <c r="E341" s="5" t="s">
        <v>1273</v>
      </c>
      <c r="F341" s="12">
        <v>40000000</v>
      </c>
      <c r="G341" s="80"/>
      <c r="H341" s="80"/>
      <c r="I341" s="81"/>
    </row>
    <row r="342" spans="1:9" ht="57" customHeight="1">
      <c r="A342" s="69"/>
      <c r="B342" s="71"/>
      <c r="C342" s="68"/>
      <c r="D342" s="80"/>
      <c r="E342" s="5" t="s">
        <v>1274</v>
      </c>
      <c r="F342" s="12">
        <v>38500000</v>
      </c>
      <c r="G342" s="80"/>
      <c r="H342" s="80"/>
      <c r="I342" s="81"/>
    </row>
    <row r="343" spans="1:9" ht="57" customHeight="1">
      <c r="A343" s="69"/>
      <c r="B343" s="71"/>
      <c r="C343" s="68"/>
      <c r="D343" s="80"/>
      <c r="E343" s="5" t="s">
        <v>1275</v>
      </c>
      <c r="F343" s="12">
        <v>831850000</v>
      </c>
      <c r="G343" s="80"/>
      <c r="H343" s="80"/>
      <c r="I343" s="81"/>
    </row>
    <row r="344" spans="1:9" ht="57" customHeight="1">
      <c r="A344" s="69">
        <v>2012170010002</v>
      </c>
      <c r="B344" s="71" t="s">
        <v>1276</v>
      </c>
      <c r="C344" s="68"/>
      <c r="D344" s="80"/>
      <c r="E344" s="5" t="s">
        <v>1277</v>
      </c>
      <c r="F344" s="12">
        <v>1400000000</v>
      </c>
      <c r="G344" s="80" t="s">
        <v>1319</v>
      </c>
      <c r="H344" s="80" t="s">
        <v>1278</v>
      </c>
      <c r="I344" s="81">
        <v>2500</v>
      </c>
    </row>
    <row r="345" spans="1:9" ht="57" customHeight="1">
      <c r="A345" s="69"/>
      <c r="B345" s="71"/>
      <c r="C345" s="68"/>
      <c r="D345" s="80"/>
      <c r="E345" s="5" t="s">
        <v>1279</v>
      </c>
      <c r="F345" s="12">
        <v>100000000</v>
      </c>
      <c r="G345" s="80"/>
      <c r="H345" s="80"/>
      <c r="I345" s="81"/>
    </row>
    <row r="346" spans="1:9" ht="99.75" customHeight="1">
      <c r="A346" s="59">
        <v>2012170010004</v>
      </c>
      <c r="B346" s="15" t="s">
        <v>1280</v>
      </c>
      <c r="C346" s="68"/>
      <c r="D346" s="80"/>
      <c r="E346" s="5" t="s">
        <v>1281</v>
      </c>
      <c r="F346" s="12">
        <v>12780000000</v>
      </c>
      <c r="G346" s="5" t="s">
        <v>1320</v>
      </c>
      <c r="H346" s="5" t="s">
        <v>1282</v>
      </c>
      <c r="I346" s="41">
        <v>1</v>
      </c>
    </row>
    <row r="347" spans="1:9" ht="99.75" customHeight="1">
      <c r="A347" s="59">
        <v>2012170010006</v>
      </c>
      <c r="B347" s="15" t="s">
        <v>1283</v>
      </c>
      <c r="C347" s="68"/>
      <c r="D347" s="80"/>
      <c r="E347" s="5" t="s">
        <v>1284</v>
      </c>
      <c r="F347" s="12">
        <v>13191000000</v>
      </c>
      <c r="G347" s="5" t="s">
        <v>1321</v>
      </c>
      <c r="H347" s="5" t="s">
        <v>1285</v>
      </c>
      <c r="I347" s="41">
        <v>1</v>
      </c>
    </row>
    <row r="348" spans="1:9" ht="99.75" customHeight="1">
      <c r="A348" s="59">
        <v>2012170010005</v>
      </c>
      <c r="B348" s="15" t="s">
        <v>1286</v>
      </c>
      <c r="C348" s="68"/>
      <c r="D348" s="80"/>
      <c r="E348" s="5" t="s">
        <v>1284</v>
      </c>
      <c r="F348" s="12">
        <v>4978000000</v>
      </c>
      <c r="G348" s="5" t="s">
        <v>1322</v>
      </c>
      <c r="H348" s="5" t="s">
        <v>1287</v>
      </c>
      <c r="I348" s="41">
        <v>1</v>
      </c>
    </row>
    <row r="349" spans="1:9" ht="99.75" customHeight="1">
      <c r="A349" s="59">
        <v>2012170010131</v>
      </c>
      <c r="B349" s="15" t="s">
        <v>1288</v>
      </c>
      <c r="C349" s="68"/>
      <c r="D349" s="5" t="s">
        <v>1289</v>
      </c>
      <c r="E349" s="5" t="s">
        <v>1290</v>
      </c>
      <c r="F349" s="12">
        <v>3054000000</v>
      </c>
      <c r="G349" s="5" t="s">
        <v>1324</v>
      </c>
      <c r="H349" s="5" t="s">
        <v>1323</v>
      </c>
      <c r="I349" s="41">
        <v>1</v>
      </c>
    </row>
    <row r="350" spans="1:9" ht="28.5" customHeight="1">
      <c r="A350" s="69">
        <v>2012170010003</v>
      </c>
      <c r="B350" s="71" t="s">
        <v>1291</v>
      </c>
      <c r="C350" s="68"/>
      <c r="D350" s="80" t="s">
        <v>1292</v>
      </c>
      <c r="E350" s="5" t="s">
        <v>1293</v>
      </c>
      <c r="F350" s="8">
        <v>1900000000</v>
      </c>
      <c r="G350" s="88" t="s">
        <v>1294</v>
      </c>
      <c r="H350" s="80" t="s">
        <v>1295</v>
      </c>
      <c r="I350" s="81">
        <v>750000</v>
      </c>
    </row>
    <row r="351" spans="1:9" ht="28.5" customHeight="1">
      <c r="A351" s="69"/>
      <c r="B351" s="71"/>
      <c r="C351" s="68"/>
      <c r="D351" s="80"/>
      <c r="E351" s="5" t="s">
        <v>1296</v>
      </c>
      <c r="F351" s="8">
        <v>50000000</v>
      </c>
      <c r="G351" s="88"/>
      <c r="H351" s="80"/>
      <c r="I351" s="81"/>
    </row>
    <row r="352" spans="1:9" ht="28.5" customHeight="1">
      <c r="A352" s="69"/>
      <c r="B352" s="71"/>
      <c r="C352" s="68"/>
      <c r="D352" s="80"/>
      <c r="E352" s="5" t="s">
        <v>1297</v>
      </c>
      <c r="F352" s="8">
        <v>50000000</v>
      </c>
      <c r="G352" s="88"/>
      <c r="H352" s="80"/>
      <c r="I352" s="81"/>
    </row>
    <row r="353" spans="1:9" ht="74.25" customHeight="1">
      <c r="A353" s="69">
        <v>2012170010010</v>
      </c>
      <c r="B353" s="71" t="s">
        <v>1298</v>
      </c>
      <c r="C353" s="68"/>
      <c r="D353" s="80" t="s">
        <v>1299</v>
      </c>
      <c r="E353" s="5" t="s">
        <v>1300</v>
      </c>
      <c r="F353" s="8">
        <v>820000000</v>
      </c>
      <c r="G353" s="5" t="s">
        <v>1325</v>
      </c>
      <c r="H353" s="5" t="s">
        <v>1326</v>
      </c>
      <c r="I353" s="41">
        <v>30</v>
      </c>
    </row>
    <row r="354" spans="1:9" ht="74.25" customHeight="1">
      <c r="A354" s="69"/>
      <c r="B354" s="71"/>
      <c r="C354" s="68"/>
      <c r="D354" s="80"/>
      <c r="E354" s="5" t="s">
        <v>1301</v>
      </c>
      <c r="F354" s="8">
        <v>150000000</v>
      </c>
      <c r="G354" s="5" t="s">
        <v>1325</v>
      </c>
      <c r="H354" s="5" t="s">
        <v>1326</v>
      </c>
      <c r="I354" s="41">
        <v>30</v>
      </c>
    </row>
    <row r="355" spans="1:9" ht="74.25" customHeight="1">
      <c r="A355" s="69"/>
      <c r="B355" s="71"/>
      <c r="C355" s="68"/>
      <c r="D355" s="80"/>
      <c r="E355" s="5" t="s">
        <v>1302</v>
      </c>
      <c r="F355" s="8">
        <v>730000000</v>
      </c>
      <c r="G355" s="5" t="s">
        <v>1325</v>
      </c>
      <c r="H355" s="5" t="s">
        <v>1326</v>
      </c>
      <c r="I355" s="41">
        <v>30</v>
      </c>
    </row>
    <row r="356" spans="1:9" ht="70.5" customHeight="1">
      <c r="A356" s="72">
        <v>2012170010118</v>
      </c>
      <c r="B356" s="75" t="s">
        <v>314</v>
      </c>
      <c r="C356" s="68"/>
      <c r="D356" s="87" t="s">
        <v>315</v>
      </c>
      <c r="E356" s="5" t="s">
        <v>316</v>
      </c>
      <c r="F356" s="8">
        <v>36445191</v>
      </c>
      <c r="G356" s="5" t="s">
        <v>317</v>
      </c>
      <c r="H356" s="5" t="s">
        <v>318</v>
      </c>
      <c r="I356" s="41">
        <v>1</v>
      </c>
    </row>
    <row r="357" spans="1:9" ht="12" customHeight="1">
      <c r="A357" s="73"/>
      <c r="B357" s="76"/>
      <c r="C357" s="68"/>
      <c r="D357" s="87"/>
      <c r="E357" s="80" t="s">
        <v>319</v>
      </c>
      <c r="F357" s="84">
        <v>503150587</v>
      </c>
      <c r="G357" s="80" t="s">
        <v>320</v>
      </c>
      <c r="H357" s="80" t="s">
        <v>321</v>
      </c>
      <c r="I357" s="81">
        <v>0</v>
      </c>
    </row>
    <row r="358" spans="1:9" ht="12">
      <c r="A358" s="73"/>
      <c r="B358" s="76"/>
      <c r="C358" s="68"/>
      <c r="D358" s="87"/>
      <c r="E358" s="80"/>
      <c r="F358" s="86"/>
      <c r="G358" s="80"/>
      <c r="H358" s="80"/>
      <c r="I358" s="81"/>
    </row>
    <row r="359" spans="1:9" ht="12">
      <c r="A359" s="73"/>
      <c r="B359" s="76"/>
      <c r="C359" s="68"/>
      <c r="D359" s="87"/>
      <c r="E359" s="80"/>
      <c r="F359" s="86"/>
      <c r="G359" s="80"/>
      <c r="H359" s="80"/>
      <c r="I359" s="81"/>
    </row>
    <row r="360" spans="1:9" ht="12">
      <c r="A360" s="73"/>
      <c r="B360" s="76"/>
      <c r="C360" s="68"/>
      <c r="D360" s="87"/>
      <c r="E360" s="80"/>
      <c r="F360" s="86"/>
      <c r="G360" s="80"/>
      <c r="H360" s="80"/>
      <c r="I360" s="81"/>
    </row>
    <row r="361" spans="1:9" ht="12">
      <c r="A361" s="74"/>
      <c r="B361" s="77"/>
      <c r="C361" s="68"/>
      <c r="D361" s="87"/>
      <c r="E361" s="80"/>
      <c r="F361" s="85"/>
      <c r="G361" s="80"/>
      <c r="H361" s="80"/>
      <c r="I361" s="81"/>
    </row>
    <row r="362" spans="1:9" ht="99.75" customHeight="1">
      <c r="A362" s="69">
        <v>2012170010072</v>
      </c>
      <c r="B362" s="71" t="s">
        <v>552</v>
      </c>
      <c r="C362" s="67" t="s">
        <v>1340</v>
      </c>
      <c r="D362" s="5" t="s">
        <v>553</v>
      </c>
      <c r="E362" s="5" t="s">
        <v>554</v>
      </c>
      <c r="F362" s="12">
        <v>175000000</v>
      </c>
      <c r="G362" s="31" t="s">
        <v>555</v>
      </c>
      <c r="H362" s="5" t="s">
        <v>556</v>
      </c>
      <c r="I362" s="41">
        <v>100</v>
      </c>
    </row>
    <row r="363" spans="1:9" ht="60" customHeight="1">
      <c r="A363" s="69"/>
      <c r="B363" s="71"/>
      <c r="C363" s="67"/>
      <c r="D363" s="80" t="s">
        <v>557</v>
      </c>
      <c r="E363" s="80" t="s">
        <v>558</v>
      </c>
      <c r="F363" s="108">
        <v>1686691447</v>
      </c>
      <c r="G363" s="111" t="s">
        <v>559</v>
      </c>
      <c r="H363" s="80" t="s">
        <v>560</v>
      </c>
      <c r="I363" s="81">
        <v>2</v>
      </c>
    </row>
    <row r="364" spans="1:9" ht="60" customHeight="1">
      <c r="A364" s="69"/>
      <c r="B364" s="71"/>
      <c r="C364" s="67"/>
      <c r="D364" s="80"/>
      <c r="E364" s="80"/>
      <c r="F364" s="109"/>
      <c r="G364" s="111"/>
      <c r="H364" s="80"/>
      <c r="I364" s="81"/>
    </row>
    <row r="365" spans="1:9" ht="152.25" customHeight="1">
      <c r="A365" s="59">
        <v>2012170010073</v>
      </c>
      <c r="B365" s="15" t="s">
        <v>561</v>
      </c>
      <c r="C365" s="67"/>
      <c r="D365" s="5" t="s">
        <v>562</v>
      </c>
      <c r="E365" s="5" t="s">
        <v>563</v>
      </c>
      <c r="F365" s="12">
        <v>300000000</v>
      </c>
      <c r="G365" s="31" t="s">
        <v>1349</v>
      </c>
      <c r="H365" s="5" t="s">
        <v>564</v>
      </c>
      <c r="I365" s="41">
        <v>14</v>
      </c>
    </row>
    <row r="366" spans="1:9" ht="91.5" customHeight="1">
      <c r="A366" s="59">
        <v>2012170010074</v>
      </c>
      <c r="B366" s="15" t="s">
        <v>565</v>
      </c>
      <c r="C366" s="67"/>
      <c r="D366" s="5" t="s">
        <v>566</v>
      </c>
      <c r="E366" s="5" t="s">
        <v>567</v>
      </c>
      <c r="F366" s="12">
        <v>315000000</v>
      </c>
      <c r="G366" s="5" t="s">
        <v>568</v>
      </c>
      <c r="H366" s="5" t="s">
        <v>569</v>
      </c>
      <c r="I366" s="41">
        <v>30</v>
      </c>
    </row>
    <row r="367" spans="1:9" ht="102.75" customHeight="1">
      <c r="A367" s="59">
        <v>2012170010075</v>
      </c>
      <c r="B367" s="15" t="s">
        <v>570</v>
      </c>
      <c r="C367" s="67"/>
      <c r="D367" s="5" t="s">
        <v>571</v>
      </c>
      <c r="E367" s="5" t="s">
        <v>572</v>
      </c>
      <c r="F367" s="12">
        <v>300000000</v>
      </c>
      <c r="G367" s="5" t="s">
        <v>573</v>
      </c>
      <c r="H367" s="5" t="s">
        <v>574</v>
      </c>
      <c r="I367" s="41">
        <v>11</v>
      </c>
    </row>
    <row r="368" spans="1:9" ht="116.25" customHeight="1">
      <c r="A368" s="59">
        <v>2012170010076</v>
      </c>
      <c r="B368" s="15" t="s">
        <v>575</v>
      </c>
      <c r="C368" s="67"/>
      <c r="D368" s="5" t="s">
        <v>576</v>
      </c>
      <c r="E368" s="5" t="s">
        <v>577</v>
      </c>
      <c r="F368" s="12">
        <v>150000000</v>
      </c>
      <c r="G368" s="5" t="s">
        <v>578</v>
      </c>
      <c r="H368" s="5" t="s">
        <v>579</v>
      </c>
      <c r="I368" s="41">
        <v>18</v>
      </c>
    </row>
    <row r="369" spans="1:9" ht="192.75" customHeight="1">
      <c r="A369" s="69">
        <v>2012170010077</v>
      </c>
      <c r="B369" s="71" t="s">
        <v>580</v>
      </c>
      <c r="C369" s="67"/>
      <c r="D369" s="80" t="s">
        <v>581</v>
      </c>
      <c r="E369" s="5" t="s">
        <v>582</v>
      </c>
      <c r="F369" s="12">
        <v>87577016</v>
      </c>
      <c r="G369" s="80" t="s">
        <v>583</v>
      </c>
      <c r="H369" s="80" t="s">
        <v>584</v>
      </c>
      <c r="I369" s="81">
        <v>35</v>
      </c>
    </row>
    <row r="370" spans="1:9" ht="127.5" customHeight="1">
      <c r="A370" s="69"/>
      <c r="B370" s="71"/>
      <c r="C370" s="67"/>
      <c r="D370" s="80"/>
      <c r="E370" s="5" t="s">
        <v>585</v>
      </c>
      <c r="F370" s="12">
        <v>40000000</v>
      </c>
      <c r="G370" s="80"/>
      <c r="H370" s="80"/>
      <c r="I370" s="81"/>
    </row>
    <row r="371" spans="1:9" ht="59.25" customHeight="1">
      <c r="A371" s="69">
        <v>2012170010078</v>
      </c>
      <c r="B371" s="71" t="s">
        <v>586</v>
      </c>
      <c r="C371" s="67"/>
      <c r="D371" s="80" t="s">
        <v>587</v>
      </c>
      <c r="E371" s="5" t="s">
        <v>588</v>
      </c>
      <c r="F371" s="12">
        <v>50000000</v>
      </c>
      <c r="G371" s="80"/>
      <c r="H371" s="80"/>
      <c r="I371" s="81"/>
    </row>
    <row r="372" spans="1:9" ht="59.25" customHeight="1">
      <c r="A372" s="69"/>
      <c r="B372" s="71"/>
      <c r="C372" s="67"/>
      <c r="D372" s="80"/>
      <c r="E372" s="5" t="s">
        <v>589</v>
      </c>
      <c r="F372" s="12">
        <v>20000000</v>
      </c>
      <c r="G372" s="80"/>
      <c r="H372" s="80"/>
      <c r="I372" s="81"/>
    </row>
    <row r="373" spans="1:9" ht="59.25" customHeight="1">
      <c r="A373" s="69"/>
      <c r="B373" s="71"/>
      <c r="C373" s="67"/>
      <c r="D373" s="80"/>
      <c r="E373" s="5" t="s">
        <v>590</v>
      </c>
      <c r="F373" s="12">
        <v>80000000</v>
      </c>
      <c r="G373" s="80"/>
      <c r="H373" s="80"/>
      <c r="I373" s="81"/>
    </row>
    <row r="374" spans="1:9" ht="255" customHeight="1">
      <c r="A374" s="69">
        <v>2012170010079</v>
      </c>
      <c r="B374" s="71" t="s">
        <v>591</v>
      </c>
      <c r="C374" s="67"/>
      <c r="D374" s="80" t="s">
        <v>592</v>
      </c>
      <c r="E374" s="80" t="s">
        <v>593</v>
      </c>
      <c r="F374" s="108">
        <v>356422984</v>
      </c>
      <c r="G374" s="31" t="s">
        <v>594</v>
      </c>
      <c r="H374" s="5" t="s">
        <v>595</v>
      </c>
      <c r="I374" s="41">
        <v>60</v>
      </c>
    </row>
    <row r="375" spans="1:9" ht="255" customHeight="1">
      <c r="A375" s="69"/>
      <c r="B375" s="71"/>
      <c r="C375" s="67"/>
      <c r="D375" s="80"/>
      <c r="E375" s="80"/>
      <c r="F375" s="109"/>
      <c r="G375" s="31" t="s">
        <v>596</v>
      </c>
      <c r="H375" s="5" t="s">
        <v>597</v>
      </c>
      <c r="I375" s="41">
        <v>75</v>
      </c>
    </row>
    <row r="376" spans="1:9" ht="69.75" customHeight="1">
      <c r="A376" s="69">
        <v>2012170010081</v>
      </c>
      <c r="B376" s="71" t="s">
        <v>598</v>
      </c>
      <c r="C376" s="67"/>
      <c r="D376" s="80" t="s">
        <v>599</v>
      </c>
      <c r="E376" s="13" t="s">
        <v>600</v>
      </c>
      <c r="F376" s="12">
        <v>25000000</v>
      </c>
      <c r="G376" s="80" t="s">
        <v>601</v>
      </c>
      <c r="H376" s="80" t="s">
        <v>602</v>
      </c>
      <c r="I376" s="81">
        <v>100</v>
      </c>
    </row>
    <row r="377" spans="1:9" ht="69.75" customHeight="1">
      <c r="A377" s="69"/>
      <c r="B377" s="71"/>
      <c r="C377" s="67"/>
      <c r="D377" s="80"/>
      <c r="E377" s="13" t="s">
        <v>603</v>
      </c>
      <c r="F377" s="12">
        <v>185000000</v>
      </c>
      <c r="G377" s="80"/>
      <c r="H377" s="80"/>
      <c r="I377" s="81"/>
    </row>
    <row r="378" spans="1:9" ht="69.75" customHeight="1">
      <c r="A378" s="69"/>
      <c r="B378" s="71"/>
      <c r="C378" s="67"/>
      <c r="D378" s="80"/>
      <c r="E378" s="13" t="s">
        <v>604</v>
      </c>
      <c r="F378" s="12">
        <v>80000000</v>
      </c>
      <c r="G378" s="80"/>
      <c r="H378" s="80"/>
      <c r="I378" s="81"/>
    </row>
    <row r="379" spans="1:9" ht="69.75" customHeight="1">
      <c r="A379" s="69">
        <v>2012170010082</v>
      </c>
      <c r="B379" s="99" t="s">
        <v>605</v>
      </c>
      <c r="C379" s="67"/>
      <c r="D379" s="80" t="s">
        <v>606</v>
      </c>
      <c r="E379" s="13" t="s">
        <v>607</v>
      </c>
      <c r="F379" s="24">
        <v>400000000</v>
      </c>
      <c r="G379" s="80" t="s">
        <v>608</v>
      </c>
      <c r="H379" s="80" t="s">
        <v>609</v>
      </c>
      <c r="I379" s="81">
        <v>50</v>
      </c>
    </row>
    <row r="380" spans="1:9" ht="69.75" customHeight="1">
      <c r="A380" s="69"/>
      <c r="B380" s="99"/>
      <c r="C380" s="67"/>
      <c r="D380" s="80"/>
      <c r="E380" s="13" t="s">
        <v>610</v>
      </c>
      <c r="F380" s="24">
        <v>100000000</v>
      </c>
      <c r="G380" s="80"/>
      <c r="H380" s="80"/>
      <c r="I380" s="81"/>
    </row>
    <row r="381" spans="1:9" ht="69.75" customHeight="1">
      <c r="A381" s="69"/>
      <c r="B381" s="99"/>
      <c r="C381" s="67"/>
      <c r="D381" s="80"/>
      <c r="E381" s="13" t="s">
        <v>611</v>
      </c>
      <c r="F381" s="24">
        <v>65000000</v>
      </c>
      <c r="G381" s="80"/>
      <c r="H381" s="80"/>
      <c r="I381" s="81"/>
    </row>
    <row r="382" spans="1:9" ht="96">
      <c r="A382" s="59">
        <v>2012170010083</v>
      </c>
      <c r="B382" s="15" t="s">
        <v>612</v>
      </c>
      <c r="C382" s="67"/>
      <c r="D382" s="5" t="s">
        <v>1355</v>
      </c>
      <c r="E382" s="5" t="s">
        <v>613</v>
      </c>
      <c r="F382" s="12">
        <v>454805767</v>
      </c>
      <c r="G382" s="5" t="s">
        <v>614</v>
      </c>
      <c r="H382" s="5" t="s">
        <v>615</v>
      </c>
      <c r="I382" s="41">
        <v>30</v>
      </c>
    </row>
    <row r="383" spans="1:9" ht="58.5" customHeight="1">
      <c r="A383" s="69">
        <v>2012170010084</v>
      </c>
      <c r="B383" s="71" t="s">
        <v>616</v>
      </c>
      <c r="C383" s="67"/>
      <c r="D383" s="80" t="s">
        <v>617</v>
      </c>
      <c r="E383" s="5" t="s">
        <v>618</v>
      </c>
      <c r="F383" s="12">
        <v>420000000</v>
      </c>
      <c r="G383" s="80" t="s">
        <v>619</v>
      </c>
      <c r="H383" s="80" t="s">
        <v>620</v>
      </c>
      <c r="I383" s="81">
        <v>100</v>
      </c>
    </row>
    <row r="384" spans="1:9" ht="58.5" customHeight="1">
      <c r="A384" s="69"/>
      <c r="B384" s="71"/>
      <c r="C384" s="67"/>
      <c r="D384" s="80"/>
      <c r="E384" s="5" t="s">
        <v>621</v>
      </c>
      <c r="F384" s="12">
        <v>30000000</v>
      </c>
      <c r="G384" s="80"/>
      <c r="H384" s="80"/>
      <c r="I384" s="81"/>
    </row>
    <row r="385" spans="1:9" ht="58.5" customHeight="1">
      <c r="A385" s="69"/>
      <c r="B385" s="71"/>
      <c r="C385" s="67"/>
      <c r="D385" s="80"/>
      <c r="E385" s="5" t="s">
        <v>622</v>
      </c>
      <c r="F385" s="12">
        <v>30000000</v>
      </c>
      <c r="G385" s="80"/>
      <c r="H385" s="80"/>
      <c r="I385" s="81"/>
    </row>
    <row r="386" spans="1:9" ht="58.5" customHeight="1">
      <c r="A386" s="69"/>
      <c r="B386" s="71"/>
      <c r="C386" s="67"/>
      <c r="D386" s="80"/>
      <c r="E386" s="80" t="s">
        <v>618</v>
      </c>
      <c r="F386" s="12">
        <v>5043683</v>
      </c>
      <c r="G386" s="80"/>
      <c r="H386" s="80"/>
      <c r="I386" s="81"/>
    </row>
    <row r="387" spans="1:9" ht="58.5" customHeight="1">
      <c r="A387" s="69"/>
      <c r="B387" s="71"/>
      <c r="C387" s="67"/>
      <c r="D387" s="80"/>
      <c r="E387" s="80"/>
      <c r="F387" s="12">
        <v>5240303</v>
      </c>
      <c r="G387" s="80"/>
      <c r="H387" s="80"/>
      <c r="I387" s="81"/>
    </row>
    <row r="388" spans="1:9" ht="58.5" customHeight="1">
      <c r="A388" s="69"/>
      <c r="B388" s="71"/>
      <c r="C388" s="67"/>
      <c r="D388" s="80"/>
      <c r="E388" s="80" t="s">
        <v>623</v>
      </c>
      <c r="F388" s="12">
        <v>675973875</v>
      </c>
      <c r="G388" s="80"/>
      <c r="H388" s="80"/>
      <c r="I388" s="81"/>
    </row>
    <row r="389" spans="1:9" ht="58.5" customHeight="1">
      <c r="A389" s="69"/>
      <c r="B389" s="71"/>
      <c r="C389" s="67"/>
      <c r="D389" s="80"/>
      <c r="E389" s="80"/>
      <c r="F389" s="12">
        <v>698529669</v>
      </c>
      <c r="G389" s="80"/>
      <c r="H389" s="80"/>
      <c r="I389" s="81"/>
    </row>
    <row r="390" spans="1:9" ht="82.5" customHeight="1">
      <c r="A390" s="59">
        <v>2012170010089</v>
      </c>
      <c r="B390" s="15" t="s">
        <v>624</v>
      </c>
      <c r="C390" s="67"/>
      <c r="D390" s="5" t="s">
        <v>625</v>
      </c>
      <c r="E390" s="5" t="s">
        <v>626</v>
      </c>
      <c r="F390" s="12">
        <v>528194233</v>
      </c>
      <c r="G390" s="80" t="s">
        <v>627</v>
      </c>
      <c r="H390" s="80" t="s">
        <v>628</v>
      </c>
      <c r="I390" s="81">
        <v>100</v>
      </c>
    </row>
    <row r="391" spans="1:9" ht="12" customHeight="1">
      <c r="A391" s="69">
        <v>2012170010090</v>
      </c>
      <c r="B391" s="71" t="s">
        <v>629</v>
      </c>
      <c r="C391" s="67"/>
      <c r="D391" s="80" t="s">
        <v>630</v>
      </c>
      <c r="E391" s="80" t="s">
        <v>631</v>
      </c>
      <c r="F391" s="108">
        <v>2023485046</v>
      </c>
      <c r="G391" s="80"/>
      <c r="H391" s="80"/>
      <c r="I391" s="81"/>
    </row>
    <row r="392" spans="1:9" ht="12">
      <c r="A392" s="69"/>
      <c r="B392" s="71"/>
      <c r="C392" s="67"/>
      <c r="D392" s="80"/>
      <c r="E392" s="80"/>
      <c r="F392" s="110"/>
      <c r="G392" s="80"/>
      <c r="H392" s="80"/>
      <c r="I392" s="81"/>
    </row>
    <row r="393" spans="1:9" ht="12">
      <c r="A393" s="69"/>
      <c r="B393" s="71"/>
      <c r="C393" s="67"/>
      <c r="D393" s="80"/>
      <c r="E393" s="80"/>
      <c r="F393" s="110"/>
      <c r="G393" s="80"/>
      <c r="H393" s="80"/>
      <c r="I393" s="81"/>
    </row>
    <row r="394" spans="1:9" ht="12">
      <c r="A394" s="69"/>
      <c r="B394" s="71"/>
      <c r="C394" s="67"/>
      <c r="D394" s="80"/>
      <c r="E394" s="80"/>
      <c r="F394" s="110"/>
      <c r="G394" s="80"/>
      <c r="H394" s="80"/>
      <c r="I394" s="81"/>
    </row>
    <row r="395" spans="1:9" ht="12">
      <c r="A395" s="69"/>
      <c r="B395" s="71"/>
      <c r="C395" s="67"/>
      <c r="D395" s="80"/>
      <c r="E395" s="80"/>
      <c r="F395" s="110"/>
      <c r="G395" s="80"/>
      <c r="H395" s="80"/>
      <c r="I395" s="81"/>
    </row>
    <row r="396" spans="1:9" ht="12">
      <c r="A396" s="69"/>
      <c r="B396" s="71"/>
      <c r="C396" s="67"/>
      <c r="D396" s="80"/>
      <c r="E396" s="80"/>
      <c r="F396" s="110"/>
      <c r="G396" s="80"/>
      <c r="H396" s="80"/>
      <c r="I396" s="81"/>
    </row>
    <row r="397" spans="1:9" ht="12">
      <c r="A397" s="69"/>
      <c r="B397" s="71"/>
      <c r="C397" s="67"/>
      <c r="D397" s="80"/>
      <c r="E397" s="80"/>
      <c r="F397" s="110"/>
      <c r="G397" s="80"/>
      <c r="H397" s="80"/>
      <c r="I397" s="81"/>
    </row>
    <row r="398" spans="1:9" ht="12">
      <c r="A398" s="69"/>
      <c r="B398" s="71"/>
      <c r="C398" s="67"/>
      <c r="D398" s="80"/>
      <c r="E398" s="80"/>
      <c r="F398" s="109"/>
      <c r="G398" s="80"/>
      <c r="H398" s="80"/>
      <c r="I398" s="81"/>
    </row>
    <row r="399" spans="1:9" ht="25.5" customHeight="1">
      <c r="A399" s="69">
        <v>2012170010091</v>
      </c>
      <c r="B399" s="71" t="s">
        <v>632</v>
      </c>
      <c r="C399" s="67"/>
      <c r="D399" s="80" t="s">
        <v>633</v>
      </c>
      <c r="E399" s="80" t="s">
        <v>634</v>
      </c>
      <c r="F399" s="108">
        <v>1725000000</v>
      </c>
      <c r="G399" s="80"/>
      <c r="H399" s="80"/>
      <c r="I399" s="81"/>
    </row>
    <row r="400" spans="1:9" ht="25.5" customHeight="1">
      <c r="A400" s="69"/>
      <c r="B400" s="71"/>
      <c r="C400" s="67"/>
      <c r="D400" s="80"/>
      <c r="E400" s="80"/>
      <c r="F400" s="110"/>
      <c r="G400" s="80"/>
      <c r="H400" s="80"/>
      <c r="I400" s="81"/>
    </row>
    <row r="401" spans="1:9" ht="25.5" customHeight="1">
      <c r="A401" s="69"/>
      <c r="B401" s="71"/>
      <c r="C401" s="67"/>
      <c r="D401" s="80"/>
      <c r="E401" s="80"/>
      <c r="F401" s="110"/>
      <c r="G401" s="80"/>
      <c r="H401" s="80"/>
      <c r="I401" s="81"/>
    </row>
    <row r="402" spans="1:9" ht="25.5" customHeight="1">
      <c r="A402" s="69"/>
      <c r="B402" s="71"/>
      <c r="C402" s="67"/>
      <c r="D402" s="80"/>
      <c r="E402" s="80"/>
      <c r="F402" s="109"/>
      <c r="G402" s="80"/>
      <c r="H402" s="80"/>
      <c r="I402" s="81"/>
    </row>
    <row r="403" spans="1:9" ht="25.5" customHeight="1">
      <c r="A403" s="69"/>
      <c r="B403" s="71"/>
      <c r="C403" s="67"/>
      <c r="D403" s="80"/>
      <c r="E403" s="80" t="s">
        <v>635</v>
      </c>
      <c r="F403" s="108">
        <v>821616000</v>
      </c>
      <c r="G403" s="80"/>
      <c r="H403" s="80"/>
      <c r="I403" s="81"/>
    </row>
    <row r="404" spans="1:9" ht="25.5" customHeight="1">
      <c r="A404" s="69"/>
      <c r="B404" s="71"/>
      <c r="C404" s="67"/>
      <c r="D404" s="80"/>
      <c r="E404" s="80"/>
      <c r="F404" s="109"/>
      <c r="G404" s="80"/>
      <c r="H404" s="80"/>
      <c r="I404" s="81"/>
    </row>
    <row r="405" spans="1:9" ht="25.5" customHeight="1">
      <c r="A405" s="69"/>
      <c r="B405" s="71"/>
      <c r="C405" s="67"/>
      <c r="D405" s="80"/>
      <c r="E405" s="5" t="s">
        <v>636</v>
      </c>
      <c r="F405" s="12">
        <v>185220000</v>
      </c>
      <c r="G405" s="80"/>
      <c r="H405" s="80"/>
      <c r="I405" s="81"/>
    </row>
    <row r="406" spans="1:9" ht="25.5" customHeight="1">
      <c r="A406" s="69"/>
      <c r="B406" s="71"/>
      <c r="C406" s="67"/>
      <c r="D406" s="80"/>
      <c r="E406" s="80" t="s">
        <v>637</v>
      </c>
      <c r="F406" s="108">
        <v>117199036730</v>
      </c>
      <c r="G406" s="80"/>
      <c r="H406" s="80"/>
      <c r="I406" s="81"/>
    </row>
    <row r="407" spans="1:9" ht="25.5" customHeight="1">
      <c r="A407" s="69"/>
      <c r="B407" s="71"/>
      <c r="C407" s="67"/>
      <c r="D407" s="80"/>
      <c r="E407" s="80"/>
      <c r="F407" s="110"/>
      <c r="G407" s="80"/>
      <c r="H407" s="80"/>
      <c r="I407" s="81"/>
    </row>
    <row r="408" spans="1:9" ht="25.5" customHeight="1">
      <c r="A408" s="69"/>
      <c r="B408" s="71"/>
      <c r="C408" s="67"/>
      <c r="D408" s="80"/>
      <c r="E408" s="80"/>
      <c r="F408" s="110"/>
      <c r="G408" s="80"/>
      <c r="H408" s="80"/>
      <c r="I408" s="81"/>
    </row>
    <row r="409" spans="1:9" ht="25.5" customHeight="1">
      <c r="A409" s="69"/>
      <c r="B409" s="71"/>
      <c r="C409" s="67"/>
      <c r="D409" s="80"/>
      <c r="E409" s="80"/>
      <c r="F409" s="109"/>
      <c r="G409" s="80"/>
      <c r="H409" s="80"/>
      <c r="I409" s="81"/>
    </row>
    <row r="410" spans="1:9" ht="117" customHeight="1">
      <c r="A410" s="69">
        <v>2012170010092</v>
      </c>
      <c r="B410" s="99" t="s">
        <v>638</v>
      </c>
      <c r="C410" s="67"/>
      <c r="D410" s="80" t="s">
        <v>639</v>
      </c>
      <c r="E410" s="5" t="s">
        <v>640</v>
      </c>
      <c r="F410" s="12">
        <v>110000000</v>
      </c>
      <c r="G410" s="31" t="s">
        <v>641</v>
      </c>
      <c r="H410" s="5" t="s">
        <v>345</v>
      </c>
      <c r="I410" s="41">
        <v>100</v>
      </c>
    </row>
    <row r="411" spans="1:9" ht="96.75" customHeight="1">
      <c r="A411" s="69"/>
      <c r="B411" s="99"/>
      <c r="C411" s="67"/>
      <c r="D411" s="80"/>
      <c r="E411" s="5" t="s">
        <v>642</v>
      </c>
      <c r="F411" s="12">
        <v>475229551</v>
      </c>
      <c r="G411" s="31" t="s">
        <v>643</v>
      </c>
      <c r="H411" s="5" t="s">
        <v>644</v>
      </c>
      <c r="I411" s="41">
        <v>15</v>
      </c>
    </row>
    <row r="412" spans="1:9" ht="82.5" customHeight="1">
      <c r="A412" s="59">
        <v>2012170010089</v>
      </c>
      <c r="B412" s="20" t="s">
        <v>624</v>
      </c>
      <c r="C412" s="67"/>
      <c r="D412" s="5" t="s">
        <v>625</v>
      </c>
      <c r="E412" s="5" t="s">
        <v>645</v>
      </c>
      <c r="F412" s="12">
        <v>4297327977</v>
      </c>
      <c r="G412" s="5" t="s">
        <v>646</v>
      </c>
      <c r="H412" s="5" t="s">
        <v>628</v>
      </c>
      <c r="I412" s="41">
        <v>100</v>
      </c>
    </row>
    <row r="413" spans="1:9" ht="27" customHeight="1">
      <c r="A413" s="69">
        <v>2012170010048</v>
      </c>
      <c r="B413" s="99" t="s">
        <v>647</v>
      </c>
      <c r="C413" s="67"/>
      <c r="D413" s="80" t="s">
        <v>648</v>
      </c>
      <c r="E413" s="80" t="s">
        <v>649</v>
      </c>
      <c r="F413" s="108">
        <v>4341292899</v>
      </c>
      <c r="G413" s="80" t="s">
        <v>650</v>
      </c>
      <c r="H413" s="80" t="s">
        <v>651</v>
      </c>
      <c r="I413" s="81">
        <v>12106</v>
      </c>
    </row>
    <row r="414" spans="1:9" ht="27" customHeight="1">
      <c r="A414" s="69"/>
      <c r="B414" s="99"/>
      <c r="C414" s="67"/>
      <c r="D414" s="80"/>
      <c r="E414" s="80"/>
      <c r="F414" s="110"/>
      <c r="G414" s="80"/>
      <c r="H414" s="80"/>
      <c r="I414" s="81"/>
    </row>
    <row r="415" spans="1:9" ht="27" customHeight="1">
      <c r="A415" s="69"/>
      <c r="B415" s="99"/>
      <c r="C415" s="67"/>
      <c r="D415" s="80"/>
      <c r="E415" s="80"/>
      <c r="F415" s="110"/>
      <c r="G415" s="80"/>
      <c r="H415" s="80"/>
      <c r="I415" s="81"/>
    </row>
    <row r="416" spans="1:9" ht="27" customHeight="1">
      <c r="A416" s="69"/>
      <c r="B416" s="99"/>
      <c r="C416" s="67"/>
      <c r="D416" s="80"/>
      <c r="E416" s="80"/>
      <c r="F416" s="109"/>
      <c r="G416" s="80"/>
      <c r="H416" s="80"/>
      <c r="I416" s="81"/>
    </row>
    <row r="417" spans="1:9" ht="55.5" customHeight="1">
      <c r="A417" s="69">
        <v>2012170010093</v>
      </c>
      <c r="B417" s="99" t="s">
        <v>652</v>
      </c>
      <c r="C417" s="67"/>
      <c r="D417" s="80" t="s">
        <v>653</v>
      </c>
      <c r="E417" s="80" t="s">
        <v>654</v>
      </c>
      <c r="F417" s="108">
        <v>2108225031</v>
      </c>
      <c r="G417" s="80" t="s">
        <v>655</v>
      </c>
      <c r="H417" s="80" t="s">
        <v>656</v>
      </c>
      <c r="I417" s="81">
        <v>2450</v>
      </c>
    </row>
    <row r="418" spans="1:9" ht="55.5" customHeight="1">
      <c r="A418" s="69"/>
      <c r="B418" s="99"/>
      <c r="C418" s="67"/>
      <c r="D418" s="80"/>
      <c r="E418" s="80"/>
      <c r="F418" s="109"/>
      <c r="G418" s="80"/>
      <c r="H418" s="80"/>
      <c r="I418" s="81"/>
    </row>
    <row r="419" spans="1:9" ht="65.25" customHeight="1">
      <c r="A419" s="69">
        <v>2012170010088</v>
      </c>
      <c r="B419" s="99" t="s">
        <v>657</v>
      </c>
      <c r="C419" s="67"/>
      <c r="D419" s="80" t="s">
        <v>658</v>
      </c>
      <c r="E419" s="80" t="s">
        <v>659</v>
      </c>
      <c r="F419" s="108">
        <v>200000000</v>
      </c>
      <c r="G419" s="80" t="s">
        <v>660</v>
      </c>
      <c r="H419" s="80" t="s">
        <v>661</v>
      </c>
      <c r="I419" s="81">
        <v>8</v>
      </c>
    </row>
    <row r="420" spans="1:9" ht="65.25" customHeight="1">
      <c r="A420" s="69"/>
      <c r="B420" s="99"/>
      <c r="C420" s="67"/>
      <c r="D420" s="80"/>
      <c r="E420" s="80"/>
      <c r="F420" s="109"/>
      <c r="G420" s="80"/>
      <c r="H420" s="80"/>
      <c r="I420" s="81"/>
    </row>
    <row r="421" spans="1:9" ht="221.25" customHeight="1">
      <c r="A421" s="59">
        <v>2012170010094</v>
      </c>
      <c r="B421" s="20" t="s">
        <v>662</v>
      </c>
      <c r="C421" s="67"/>
      <c r="D421" s="5" t="s">
        <v>1359</v>
      </c>
      <c r="E421" s="5" t="s">
        <v>663</v>
      </c>
      <c r="F421" s="12">
        <v>90194233</v>
      </c>
      <c r="G421" s="5" t="s">
        <v>664</v>
      </c>
      <c r="H421" s="5" t="s">
        <v>665</v>
      </c>
      <c r="I421" s="41">
        <v>0</v>
      </c>
    </row>
    <row r="422" spans="1:9" ht="60.75" customHeight="1">
      <c r="A422" s="69">
        <v>2012170010095</v>
      </c>
      <c r="B422" s="71" t="s">
        <v>666</v>
      </c>
      <c r="C422" s="67"/>
      <c r="D422" s="80" t="s">
        <v>667</v>
      </c>
      <c r="E422" s="5" t="s">
        <v>668</v>
      </c>
      <c r="F422" s="12">
        <v>70000000</v>
      </c>
      <c r="G422" s="80" t="s">
        <v>669</v>
      </c>
      <c r="H422" s="80" t="s">
        <v>670</v>
      </c>
      <c r="I422" s="81">
        <v>100</v>
      </c>
    </row>
    <row r="423" spans="1:9" ht="60.75" customHeight="1">
      <c r="A423" s="69"/>
      <c r="B423" s="71"/>
      <c r="C423" s="67"/>
      <c r="D423" s="80"/>
      <c r="E423" s="5" t="s">
        <v>671</v>
      </c>
      <c r="F423" s="12">
        <v>20000000</v>
      </c>
      <c r="G423" s="80"/>
      <c r="H423" s="80"/>
      <c r="I423" s="81"/>
    </row>
    <row r="424" spans="1:9" ht="60.75" customHeight="1">
      <c r="A424" s="69"/>
      <c r="B424" s="71"/>
      <c r="C424" s="67"/>
      <c r="D424" s="80"/>
      <c r="E424" s="5" t="s">
        <v>672</v>
      </c>
      <c r="F424" s="12">
        <v>80849600</v>
      </c>
      <c r="G424" s="80" t="s">
        <v>673</v>
      </c>
      <c r="H424" s="80" t="s">
        <v>674</v>
      </c>
      <c r="I424" s="81">
        <v>90</v>
      </c>
    </row>
    <row r="425" spans="1:9" ht="60.75" customHeight="1">
      <c r="A425" s="69"/>
      <c r="B425" s="71"/>
      <c r="C425" s="67"/>
      <c r="D425" s="80"/>
      <c r="E425" s="5" t="s">
        <v>675</v>
      </c>
      <c r="F425" s="12">
        <v>61379151</v>
      </c>
      <c r="G425" s="80"/>
      <c r="H425" s="80"/>
      <c r="I425" s="81"/>
    </row>
    <row r="426" spans="1:9" ht="132.75" customHeight="1">
      <c r="A426" s="59">
        <v>2012170010096</v>
      </c>
      <c r="B426" s="15" t="s">
        <v>676</v>
      </c>
      <c r="C426" s="67"/>
      <c r="D426" s="5" t="s">
        <v>677</v>
      </c>
      <c r="E426" s="5" t="s">
        <v>678</v>
      </c>
      <c r="F426" s="8">
        <v>52000000</v>
      </c>
      <c r="G426" s="1" t="s">
        <v>679</v>
      </c>
      <c r="H426" s="1" t="s">
        <v>680</v>
      </c>
      <c r="I426" s="47">
        <v>1</v>
      </c>
    </row>
    <row r="427" spans="1:9" ht="55.5" customHeight="1">
      <c r="A427" s="69">
        <v>2012170010021</v>
      </c>
      <c r="B427" s="71" t="s">
        <v>681</v>
      </c>
      <c r="C427" s="68" t="s">
        <v>1341</v>
      </c>
      <c r="D427" s="80" t="s">
        <v>682</v>
      </c>
      <c r="E427" s="5" t="s">
        <v>683</v>
      </c>
      <c r="F427" s="8">
        <v>34000000</v>
      </c>
      <c r="G427" s="80" t="s">
        <v>684</v>
      </c>
      <c r="H427" s="80" t="s">
        <v>685</v>
      </c>
      <c r="I427" s="115">
        <v>0.05</v>
      </c>
    </row>
    <row r="428" spans="1:9" ht="55.5" customHeight="1">
      <c r="A428" s="69"/>
      <c r="B428" s="71"/>
      <c r="C428" s="68"/>
      <c r="D428" s="80"/>
      <c r="E428" s="5" t="s">
        <v>686</v>
      </c>
      <c r="F428" s="8">
        <v>10000000</v>
      </c>
      <c r="G428" s="80"/>
      <c r="H428" s="80"/>
      <c r="I428" s="81"/>
    </row>
    <row r="429" spans="1:9" ht="55.5" customHeight="1">
      <c r="A429" s="69"/>
      <c r="B429" s="71"/>
      <c r="C429" s="68"/>
      <c r="D429" s="80"/>
      <c r="E429" s="5" t="s">
        <v>687</v>
      </c>
      <c r="F429" s="8">
        <v>80000000</v>
      </c>
      <c r="G429" s="80" t="s">
        <v>688</v>
      </c>
      <c r="H429" s="80" t="s">
        <v>689</v>
      </c>
      <c r="I429" s="115">
        <v>1</v>
      </c>
    </row>
    <row r="430" spans="1:9" ht="55.5" customHeight="1">
      <c r="A430" s="69"/>
      <c r="B430" s="71"/>
      <c r="C430" s="68"/>
      <c r="D430" s="80"/>
      <c r="E430" s="5" t="s">
        <v>690</v>
      </c>
      <c r="F430" s="8">
        <v>10000000</v>
      </c>
      <c r="G430" s="80"/>
      <c r="H430" s="80"/>
      <c r="I430" s="81"/>
    </row>
    <row r="431" spans="1:9" ht="55.5" customHeight="1">
      <c r="A431" s="69"/>
      <c r="B431" s="71"/>
      <c r="C431" s="68"/>
      <c r="D431" s="80"/>
      <c r="E431" s="5" t="s">
        <v>691</v>
      </c>
      <c r="F431" s="8">
        <v>284000000</v>
      </c>
      <c r="G431" s="5"/>
      <c r="H431" s="5"/>
      <c r="I431" s="41"/>
    </row>
    <row r="432" spans="1:9" ht="55.5" customHeight="1">
      <c r="A432" s="69">
        <v>2012170010019</v>
      </c>
      <c r="B432" s="71" t="s">
        <v>692</v>
      </c>
      <c r="C432" s="68"/>
      <c r="D432" s="80" t="s">
        <v>693</v>
      </c>
      <c r="E432" s="5" t="s">
        <v>694</v>
      </c>
      <c r="F432" s="8">
        <v>50000000</v>
      </c>
      <c r="G432" s="80" t="s">
        <v>695</v>
      </c>
      <c r="H432" s="80" t="s">
        <v>696</v>
      </c>
      <c r="I432" s="115">
        <v>1</v>
      </c>
    </row>
    <row r="433" spans="1:9" ht="55.5" customHeight="1">
      <c r="A433" s="69"/>
      <c r="B433" s="71"/>
      <c r="C433" s="68"/>
      <c r="D433" s="80"/>
      <c r="E433" s="5" t="s">
        <v>697</v>
      </c>
      <c r="F433" s="8">
        <v>196000000</v>
      </c>
      <c r="G433" s="80"/>
      <c r="H433" s="80"/>
      <c r="I433" s="81"/>
    </row>
    <row r="434" spans="1:9" ht="55.5" customHeight="1">
      <c r="A434" s="69"/>
      <c r="B434" s="71"/>
      <c r="C434" s="68"/>
      <c r="D434" s="80"/>
      <c r="E434" s="5" t="s">
        <v>698</v>
      </c>
      <c r="F434" s="8">
        <v>510000000</v>
      </c>
      <c r="G434" s="80"/>
      <c r="H434" s="80"/>
      <c r="I434" s="81"/>
    </row>
    <row r="435" spans="1:9" ht="66" customHeight="1">
      <c r="A435" s="59">
        <v>2012170010020</v>
      </c>
      <c r="B435" s="15" t="s">
        <v>699</v>
      </c>
      <c r="C435" s="68"/>
      <c r="D435" s="5" t="s">
        <v>700</v>
      </c>
      <c r="E435" s="5" t="s">
        <v>701</v>
      </c>
      <c r="F435" s="8">
        <v>80000000</v>
      </c>
      <c r="G435" s="5" t="s">
        <v>702</v>
      </c>
      <c r="H435" s="5" t="s">
        <v>703</v>
      </c>
      <c r="I435" s="41">
        <v>202726</v>
      </c>
    </row>
    <row r="436" spans="1:9" ht="51.75" customHeight="1">
      <c r="A436" s="69">
        <v>2012170010022</v>
      </c>
      <c r="B436" s="71" t="s">
        <v>704</v>
      </c>
      <c r="C436" s="68"/>
      <c r="D436" s="80" t="s">
        <v>705</v>
      </c>
      <c r="E436" s="80" t="s">
        <v>706</v>
      </c>
      <c r="F436" s="98">
        <v>130000000</v>
      </c>
      <c r="G436" s="14" t="s">
        <v>707</v>
      </c>
      <c r="H436" s="5" t="s">
        <v>708</v>
      </c>
      <c r="I436" s="41">
        <v>250</v>
      </c>
    </row>
    <row r="437" spans="1:9" ht="24">
      <c r="A437" s="69"/>
      <c r="B437" s="71"/>
      <c r="C437" s="68"/>
      <c r="D437" s="80"/>
      <c r="E437" s="80"/>
      <c r="F437" s="98"/>
      <c r="G437" s="14" t="s">
        <v>709</v>
      </c>
      <c r="H437" s="5" t="s">
        <v>710</v>
      </c>
      <c r="I437" s="41">
        <v>70</v>
      </c>
    </row>
    <row r="438" spans="1:9" ht="24">
      <c r="A438" s="69"/>
      <c r="B438" s="71"/>
      <c r="C438" s="68"/>
      <c r="D438" s="80"/>
      <c r="E438" s="80"/>
      <c r="F438" s="98"/>
      <c r="G438" s="14" t="s">
        <v>711</v>
      </c>
      <c r="H438" s="5" t="s">
        <v>712</v>
      </c>
      <c r="I438" s="41">
        <v>7</v>
      </c>
    </row>
    <row r="439" spans="1:9" ht="74.25" customHeight="1">
      <c r="A439" s="59">
        <v>2012170010023</v>
      </c>
      <c r="B439" s="15" t="s">
        <v>713</v>
      </c>
      <c r="C439" s="68"/>
      <c r="D439" s="5" t="s">
        <v>714</v>
      </c>
      <c r="E439" s="5" t="s">
        <v>715</v>
      </c>
      <c r="F439" s="8">
        <v>50000000</v>
      </c>
      <c r="G439" s="5" t="s">
        <v>716</v>
      </c>
      <c r="H439" s="5" t="s">
        <v>717</v>
      </c>
      <c r="I439" s="41">
        <v>1</v>
      </c>
    </row>
    <row r="440" spans="1:9" ht="69.75" customHeight="1">
      <c r="A440" s="59">
        <v>2012170010028</v>
      </c>
      <c r="B440" s="15" t="s">
        <v>718</v>
      </c>
      <c r="C440" s="68"/>
      <c r="D440" s="5" t="s">
        <v>719</v>
      </c>
      <c r="E440" s="5" t="s">
        <v>720</v>
      </c>
      <c r="F440" s="8">
        <v>120000000</v>
      </c>
      <c r="G440" s="5" t="s">
        <v>721</v>
      </c>
      <c r="H440" s="5" t="s">
        <v>722</v>
      </c>
      <c r="I440" s="41">
        <v>5654</v>
      </c>
    </row>
    <row r="441" spans="1:9" ht="70.5" customHeight="1">
      <c r="A441" s="59">
        <v>2012170010029</v>
      </c>
      <c r="B441" s="15" t="s">
        <v>723</v>
      </c>
      <c r="C441" s="68"/>
      <c r="D441" s="5" t="s">
        <v>724</v>
      </c>
      <c r="E441" s="5" t="s">
        <v>725</v>
      </c>
      <c r="F441" s="8">
        <v>1514000000</v>
      </c>
      <c r="G441" s="5" t="s">
        <v>726</v>
      </c>
      <c r="H441" s="5" t="s">
        <v>727</v>
      </c>
      <c r="I441" s="41">
        <v>290</v>
      </c>
    </row>
    <row r="442" spans="1:9" ht="68.25" customHeight="1">
      <c r="A442" s="59">
        <v>2012170010030</v>
      </c>
      <c r="B442" s="15" t="s">
        <v>728</v>
      </c>
      <c r="C442" s="68"/>
      <c r="D442" s="5" t="s">
        <v>729</v>
      </c>
      <c r="E442" s="5" t="s">
        <v>730</v>
      </c>
      <c r="F442" s="8">
        <v>1946000000</v>
      </c>
      <c r="G442" s="5" t="s">
        <v>726</v>
      </c>
      <c r="H442" s="5" t="s">
        <v>727</v>
      </c>
      <c r="I442" s="41">
        <v>290</v>
      </c>
    </row>
    <row r="443" spans="1:9" ht="48.75" customHeight="1">
      <c r="A443" s="69">
        <v>2012170010031</v>
      </c>
      <c r="B443" s="71" t="s">
        <v>731</v>
      </c>
      <c r="C443" s="68"/>
      <c r="D443" s="80" t="s">
        <v>732</v>
      </c>
      <c r="E443" s="80" t="s">
        <v>733</v>
      </c>
      <c r="F443" s="98">
        <v>500000000</v>
      </c>
      <c r="G443" s="1" t="s">
        <v>734</v>
      </c>
      <c r="H443" s="5" t="s">
        <v>735</v>
      </c>
      <c r="I443" s="41">
        <v>39</v>
      </c>
    </row>
    <row r="444" spans="1:9" ht="24">
      <c r="A444" s="69"/>
      <c r="B444" s="71"/>
      <c r="C444" s="68"/>
      <c r="D444" s="80"/>
      <c r="E444" s="80"/>
      <c r="F444" s="98"/>
      <c r="G444" s="1" t="s">
        <v>736</v>
      </c>
      <c r="H444" s="5" t="s">
        <v>737</v>
      </c>
      <c r="I444" s="45">
        <v>150000</v>
      </c>
    </row>
    <row r="445" spans="1:9" ht="64.5" customHeight="1">
      <c r="A445" s="69">
        <v>2012170010032</v>
      </c>
      <c r="B445" s="71" t="s">
        <v>738</v>
      </c>
      <c r="C445" s="68"/>
      <c r="D445" s="80" t="s">
        <v>739</v>
      </c>
      <c r="E445" s="80" t="s">
        <v>740</v>
      </c>
      <c r="F445" s="98">
        <v>195000000</v>
      </c>
      <c r="G445" s="5" t="s">
        <v>741</v>
      </c>
      <c r="H445" s="5" t="s">
        <v>742</v>
      </c>
      <c r="I445" s="41">
        <v>5907</v>
      </c>
    </row>
    <row r="446" spans="1:9" ht="48.75" customHeight="1">
      <c r="A446" s="69"/>
      <c r="B446" s="71"/>
      <c r="C446" s="68"/>
      <c r="D446" s="80"/>
      <c r="E446" s="80"/>
      <c r="F446" s="98"/>
      <c r="G446" s="5" t="s">
        <v>743</v>
      </c>
      <c r="H446" s="5" t="s">
        <v>744</v>
      </c>
      <c r="I446" s="45">
        <v>12000</v>
      </c>
    </row>
    <row r="447" spans="1:9" ht="48.75" customHeight="1">
      <c r="A447" s="69"/>
      <c r="B447" s="71"/>
      <c r="C447" s="68"/>
      <c r="D447" s="80"/>
      <c r="E447" s="5" t="s">
        <v>745</v>
      </c>
      <c r="F447" s="8">
        <v>100000000</v>
      </c>
      <c r="G447" s="5" t="s">
        <v>746</v>
      </c>
      <c r="H447" s="5" t="s">
        <v>747</v>
      </c>
      <c r="I447" s="41">
        <v>860</v>
      </c>
    </row>
    <row r="448" spans="1:9" ht="68.25" customHeight="1">
      <c r="A448" s="69"/>
      <c r="B448" s="71"/>
      <c r="C448" s="68"/>
      <c r="D448" s="80"/>
      <c r="E448" s="5" t="s">
        <v>748</v>
      </c>
      <c r="F448" s="8">
        <v>105000000</v>
      </c>
      <c r="G448" s="80" t="s">
        <v>749</v>
      </c>
      <c r="H448" s="80" t="s">
        <v>750</v>
      </c>
      <c r="I448" s="115">
        <v>1</v>
      </c>
    </row>
    <row r="449" spans="1:9" ht="63.75" customHeight="1">
      <c r="A449" s="59">
        <v>2012170010159</v>
      </c>
      <c r="B449" s="15" t="s">
        <v>751</v>
      </c>
      <c r="C449" s="68"/>
      <c r="D449" s="80"/>
      <c r="E449" s="5" t="s">
        <v>752</v>
      </c>
      <c r="F449" s="8">
        <v>150000000</v>
      </c>
      <c r="G449" s="80"/>
      <c r="H449" s="80"/>
      <c r="I449" s="115"/>
    </row>
    <row r="450" spans="1:9" ht="53.25" customHeight="1">
      <c r="A450" s="69">
        <v>2012170010007</v>
      </c>
      <c r="B450" s="71" t="s">
        <v>753</v>
      </c>
      <c r="C450" s="68"/>
      <c r="D450" s="80" t="s">
        <v>754</v>
      </c>
      <c r="E450" s="5" t="s">
        <v>755</v>
      </c>
      <c r="F450" s="8">
        <v>100000000</v>
      </c>
      <c r="G450" s="80" t="s">
        <v>756</v>
      </c>
      <c r="H450" s="80" t="s">
        <v>757</v>
      </c>
      <c r="I450" s="81">
        <v>4</v>
      </c>
    </row>
    <row r="451" spans="1:9" ht="53.25" customHeight="1">
      <c r="A451" s="69"/>
      <c r="B451" s="71"/>
      <c r="C451" s="68"/>
      <c r="D451" s="80"/>
      <c r="E451" s="5" t="s">
        <v>758</v>
      </c>
      <c r="F451" s="8">
        <v>156000000</v>
      </c>
      <c r="G451" s="80"/>
      <c r="H451" s="80"/>
      <c r="I451" s="81"/>
    </row>
    <row r="452" spans="1:9" ht="317.25" customHeight="1">
      <c r="A452" s="59">
        <v>2012170010150</v>
      </c>
      <c r="B452" s="15" t="s">
        <v>759</v>
      </c>
      <c r="C452" s="55" t="s">
        <v>1215</v>
      </c>
      <c r="D452" s="5" t="s">
        <v>760</v>
      </c>
      <c r="E452" s="5" t="s">
        <v>761</v>
      </c>
      <c r="F452" s="8">
        <v>431878364</v>
      </c>
      <c r="G452" s="5" t="s">
        <v>756</v>
      </c>
      <c r="H452" s="5" t="s">
        <v>757</v>
      </c>
      <c r="I452" s="41">
        <v>4</v>
      </c>
    </row>
    <row r="453" spans="1:9" ht="60">
      <c r="A453" s="72">
        <v>2012170010045</v>
      </c>
      <c r="B453" s="75" t="s">
        <v>762</v>
      </c>
      <c r="C453" s="68" t="s">
        <v>1342</v>
      </c>
      <c r="D453" s="5" t="s">
        <v>763</v>
      </c>
      <c r="E453" s="5" t="s">
        <v>764</v>
      </c>
      <c r="F453" s="12">
        <v>121485312</v>
      </c>
      <c r="G453" s="5" t="s">
        <v>765</v>
      </c>
      <c r="H453" s="5" t="s">
        <v>766</v>
      </c>
      <c r="I453" s="41">
        <v>100</v>
      </c>
    </row>
    <row r="454" spans="1:9" ht="60">
      <c r="A454" s="73"/>
      <c r="B454" s="76"/>
      <c r="C454" s="68"/>
      <c r="D454" s="5" t="s">
        <v>763</v>
      </c>
      <c r="E454" s="25" t="s">
        <v>767</v>
      </c>
      <c r="F454" s="12">
        <v>30500000</v>
      </c>
      <c r="G454" s="5" t="s">
        <v>765</v>
      </c>
      <c r="H454" s="5" t="s">
        <v>766</v>
      </c>
      <c r="I454" s="41">
        <v>100</v>
      </c>
    </row>
    <row r="455" spans="1:9" ht="60">
      <c r="A455" s="73"/>
      <c r="B455" s="76"/>
      <c r="C455" s="68"/>
      <c r="D455" s="5" t="s">
        <v>763</v>
      </c>
      <c r="E455" s="5" t="s">
        <v>768</v>
      </c>
      <c r="F455" s="12">
        <v>5000000</v>
      </c>
      <c r="G455" s="5" t="s">
        <v>765</v>
      </c>
      <c r="H455" s="5" t="s">
        <v>766</v>
      </c>
      <c r="I455" s="41">
        <v>100</v>
      </c>
    </row>
    <row r="456" spans="1:9" ht="60">
      <c r="A456" s="73"/>
      <c r="B456" s="76"/>
      <c r="C456" s="68"/>
      <c r="D456" s="5" t="s">
        <v>763</v>
      </c>
      <c r="E456" s="5" t="s">
        <v>769</v>
      </c>
      <c r="F456" s="12">
        <v>5000000</v>
      </c>
      <c r="G456" s="5" t="s">
        <v>765</v>
      </c>
      <c r="H456" s="5" t="s">
        <v>766</v>
      </c>
      <c r="I456" s="41">
        <v>100</v>
      </c>
    </row>
    <row r="457" spans="1:9" ht="60">
      <c r="A457" s="73"/>
      <c r="B457" s="76"/>
      <c r="C457" s="68"/>
      <c r="D457" s="5" t="s">
        <v>763</v>
      </c>
      <c r="E457" s="5" t="s">
        <v>770</v>
      </c>
      <c r="F457" s="12">
        <v>10000000</v>
      </c>
      <c r="G457" s="5" t="s">
        <v>765</v>
      </c>
      <c r="H457" s="5" t="s">
        <v>766</v>
      </c>
      <c r="I457" s="41">
        <v>100</v>
      </c>
    </row>
    <row r="458" spans="1:9" ht="60">
      <c r="A458" s="73"/>
      <c r="B458" s="76"/>
      <c r="C458" s="68"/>
      <c r="D458" s="5" t="s">
        <v>763</v>
      </c>
      <c r="E458" s="5" t="s">
        <v>771</v>
      </c>
      <c r="F458" s="12">
        <v>8500000</v>
      </c>
      <c r="G458" s="5" t="s">
        <v>765</v>
      </c>
      <c r="H458" s="5" t="s">
        <v>766</v>
      </c>
      <c r="I458" s="41">
        <v>100</v>
      </c>
    </row>
    <row r="459" spans="1:9" ht="60">
      <c r="A459" s="73"/>
      <c r="B459" s="76"/>
      <c r="C459" s="68"/>
      <c r="D459" s="5" t="s">
        <v>763</v>
      </c>
      <c r="E459" s="5" t="s">
        <v>772</v>
      </c>
      <c r="F459" s="12">
        <v>8514688</v>
      </c>
      <c r="G459" s="5" t="s">
        <v>765</v>
      </c>
      <c r="H459" s="5" t="s">
        <v>766</v>
      </c>
      <c r="I459" s="41">
        <v>100</v>
      </c>
    </row>
    <row r="460" spans="1:9" ht="60">
      <c r="A460" s="73"/>
      <c r="B460" s="76"/>
      <c r="C460" s="68"/>
      <c r="D460" s="5" t="s">
        <v>763</v>
      </c>
      <c r="E460" s="5" t="s">
        <v>1350</v>
      </c>
      <c r="F460" s="12">
        <v>57000000</v>
      </c>
      <c r="G460" s="5" t="s">
        <v>765</v>
      </c>
      <c r="H460" s="5" t="s">
        <v>766</v>
      </c>
      <c r="I460" s="41">
        <v>100</v>
      </c>
    </row>
    <row r="461" spans="1:9" ht="60">
      <c r="A461" s="73"/>
      <c r="B461" s="76"/>
      <c r="C461" s="68"/>
      <c r="D461" s="5" t="s">
        <v>763</v>
      </c>
      <c r="E461" s="5" t="s">
        <v>1351</v>
      </c>
      <c r="F461" s="12">
        <v>35000000</v>
      </c>
      <c r="G461" s="5" t="s">
        <v>765</v>
      </c>
      <c r="H461" s="5" t="s">
        <v>766</v>
      </c>
      <c r="I461" s="41">
        <v>100</v>
      </c>
    </row>
    <row r="462" spans="1:9" ht="60">
      <c r="A462" s="73"/>
      <c r="B462" s="76"/>
      <c r="C462" s="68"/>
      <c r="D462" s="5" t="s">
        <v>763</v>
      </c>
      <c r="E462" s="5" t="s">
        <v>773</v>
      </c>
      <c r="F462" s="12">
        <v>77004521</v>
      </c>
      <c r="G462" s="5" t="s">
        <v>765</v>
      </c>
      <c r="H462" s="5" t="s">
        <v>766</v>
      </c>
      <c r="I462" s="41">
        <v>100</v>
      </c>
    </row>
    <row r="463" spans="1:9" ht="60">
      <c r="A463" s="73"/>
      <c r="B463" s="76"/>
      <c r="C463" s="68"/>
      <c r="D463" s="5" t="s">
        <v>763</v>
      </c>
      <c r="E463" s="1" t="s">
        <v>774</v>
      </c>
      <c r="F463" s="12">
        <v>17200000</v>
      </c>
      <c r="G463" s="5" t="s">
        <v>765</v>
      </c>
      <c r="H463" s="5" t="s">
        <v>766</v>
      </c>
      <c r="I463" s="41">
        <v>100</v>
      </c>
    </row>
    <row r="464" spans="1:9" ht="60">
      <c r="A464" s="73"/>
      <c r="B464" s="76"/>
      <c r="C464" s="68"/>
      <c r="D464" s="5" t="s">
        <v>763</v>
      </c>
      <c r="E464" s="1" t="s">
        <v>775</v>
      </c>
      <c r="F464" s="12">
        <v>2800000</v>
      </c>
      <c r="G464" s="5" t="s">
        <v>765</v>
      </c>
      <c r="H464" s="5" t="s">
        <v>766</v>
      </c>
      <c r="I464" s="41">
        <v>100</v>
      </c>
    </row>
    <row r="465" spans="1:9" ht="60">
      <c r="A465" s="73"/>
      <c r="B465" s="76"/>
      <c r="C465" s="68"/>
      <c r="D465" s="5" t="s">
        <v>763</v>
      </c>
      <c r="E465" s="5" t="s">
        <v>776</v>
      </c>
      <c r="F465" s="12">
        <v>36465188</v>
      </c>
      <c r="G465" s="5" t="s">
        <v>765</v>
      </c>
      <c r="H465" s="5" t="s">
        <v>766</v>
      </c>
      <c r="I465" s="41">
        <v>100</v>
      </c>
    </row>
    <row r="466" spans="1:9" ht="60">
      <c r="A466" s="73"/>
      <c r="B466" s="76"/>
      <c r="C466" s="68"/>
      <c r="D466" s="5" t="s">
        <v>763</v>
      </c>
      <c r="E466" s="5" t="s">
        <v>777</v>
      </c>
      <c r="F466" s="12">
        <v>23000000</v>
      </c>
      <c r="G466" s="5" t="s">
        <v>765</v>
      </c>
      <c r="H466" s="5" t="s">
        <v>766</v>
      </c>
      <c r="I466" s="41">
        <v>100</v>
      </c>
    </row>
    <row r="467" spans="1:9" ht="60">
      <c r="A467" s="73"/>
      <c r="B467" s="76"/>
      <c r="C467" s="68"/>
      <c r="D467" s="5" t="s">
        <v>763</v>
      </c>
      <c r="E467" s="5" t="s">
        <v>777</v>
      </c>
      <c r="F467" s="12">
        <v>12530291</v>
      </c>
      <c r="G467" s="5" t="s">
        <v>765</v>
      </c>
      <c r="H467" s="5" t="s">
        <v>766</v>
      </c>
      <c r="I467" s="41">
        <v>100</v>
      </c>
    </row>
    <row r="468" spans="1:9" ht="60">
      <c r="A468" s="73"/>
      <c r="B468" s="76"/>
      <c r="C468" s="68"/>
      <c r="D468" s="5" t="s">
        <v>763</v>
      </c>
      <c r="E468" s="5" t="s">
        <v>778</v>
      </c>
      <c r="F468" s="12">
        <v>14000000</v>
      </c>
      <c r="G468" s="5" t="s">
        <v>765</v>
      </c>
      <c r="H468" s="5" t="s">
        <v>766</v>
      </c>
      <c r="I468" s="41">
        <v>100</v>
      </c>
    </row>
    <row r="469" spans="1:9" ht="60">
      <c r="A469" s="73"/>
      <c r="B469" s="76"/>
      <c r="C469" s="68"/>
      <c r="D469" s="5" t="s">
        <v>763</v>
      </c>
      <c r="E469" s="5" t="s">
        <v>779</v>
      </c>
      <c r="F469" s="12">
        <v>14000000</v>
      </c>
      <c r="G469" s="5" t="s">
        <v>765</v>
      </c>
      <c r="H469" s="5" t="s">
        <v>766</v>
      </c>
      <c r="I469" s="41">
        <v>100</v>
      </c>
    </row>
    <row r="470" spans="1:9" ht="60">
      <c r="A470" s="73"/>
      <c r="B470" s="76"/>
      <c r="C470" s="68"/>
      <c r="D470" s="5" t="s">
        <v>763</v>
      </c>
      <c r="E470" s="5" t="s">
        <v>1352</v>
      </c>
      <c r="F470" s="12">
        <v>5000000</v>
      </c>
      <c r="G470" s="5" t="s">
        <v>765</v>
      </c>
      <c r="H470" s="5" t="s">
        <v>766</v>
      </c>
      <c r="I470" s="41">
        <v>100</v>
      </c>
    </row>
    <row r="471" spans="1:9" ht="60">
      <c r="A471" s="74"/>
      <c r="B471" s="77"/>
      <c r="C471" s="68"/>
      <c r="D471" s="5" t="s">
        <v>763</v>
      </c>
      <c r="E471" s="5" t="s">
        <v>780</v>
      </c>
      <c r="F471" s="12">
        <v>14000000</v>
      </c>
      <c r="G471" s="5" t="s">
        <v>765</v>
      </c>
      <c r="H471" s="5" t="s">
        <v>766</v>
      </c>
      <c r="I471" s="41">
        <v>100</v>
      </c>
    </row>
    <row r="472" spans="1:9" ht="93.75" customHeight="1">
      <c r="A472" s="59">
        <v>2012170010040</v>
      </c>
      <c r="B472" s="15" t="s">
        <v>781</v>
      </c>
      <c r="C472" s="68"/>
      <c r="D472" s="5" t="s">
        <v>782</v>
      </c>
      <c r="E472" s="5" t="s">
        <v>783</v>
      </c>
      <c r="F472" s="12">
        <v>100000000</v>
      </c>
      <c r="G472" s="5" t="s">
        <v>784</v>
      </c>
      <c r="H472" s="5" t="s">
        <v>785</v>
      </c>
      <c r="I472" s="41">
        <v>1</v>
      </c>
    </row>
    <row r="473" spans="1:9" ht="93.75" customHeight="1">
      <c r="A473" s="72">
        <v>2012170010038</v>
      </c>
      <c r="B473" s="75" t="s">
        <v>786</v>
      </c>
      <c r="C473" s="68"/>
      <c r="D473" s="5" t="s">
        <v>787</v>
      </c>
      <c r="E473" s="5" t="s">
        <v>788</v>
      </c>
      <c r="F473" s="12">
        <v>730000000</v>
      </c>
      <c r="G473" s="5" t="s">
        <v>789</v>
      </c>
      <c r="H473" s="5" t="s">
        <v>790</v>
      </c>
      <c r="I473" s="41">
        <v>100</v>
      </c>
    </row>
    <row r="474" spans="1:9" ht="93.75" customHeight="1">
      <c r="A474" s="74"/>
      <c r="B474" s="77"/>
      <c r="C474" s="68"/>
      <c r="D474" s="5" t="s">
        <v>787</v>
      </c>
      <c r="E474" s="5" t="s">
        <v>791</v>
      </c>
      <c r="F474" s="12">
        <v>54000000</v>
      </c>
      <c r="G474" s="5" t="s">
        <v>789</v>
      </c>
      <c r="H474" s="5" t="s">
        <v>790</v>
      </c>
      <c r="I474" s="41">
        <v>100</v>
      </c>
    </row>
    <row r="475" spans="1:9" ht="93.75" customHeight="1">
      <c r="A475" s="72">
        <v>2012170010039</v>
      </c>
      <c r="B475" s="75" t="s">
        <v>792</v>
      </c>
      <c r="C475" s="68"/>
      <c r="D475" s="5" t="s">
        <v>793</v>
      </c>
      <c r="E475" s="5" t="s">
        <v>794</v>
      </c>
      <c r="F475" s="12">
        <v>15000000</v>
      </c>
      <c r="G475" s="5" t="s">
        <v>795</v>
      </c>
      <c r="H475" s="5" t="s">
        <v>796</v>
      </c>
      <c r="I475" s="41">
        <v>2</v>
      </c>
    </row>
    <row r="476" spans="1:9" ht="93.75" customHeight="1">
      <c r="A476" s="74"/>
      <c r="B476" s="77"/>
      <c r="C476" s="68"/>
      <c r="D476" s="5" t="s">
        <v>793</v>
      </c>
      <c r="E476" s="5" t="s">
        <v>797</v>
      </c>
      <c r="F476" s="12">
        <v>10000000</v>
      </c>
      <c r="G476" s="5" t="s">
        <v>795</v>
      </c>
      <c r="H476" s="5" t="s">
        <v>796</v>
      </c>
      <c r="I476" s="41">
        <v>2</v>
      </c>
    </row>
    <row r="477" spans="1:9" ht="93.75" customHeight="1">
      <c r="A477" s="59">
        <v>2012170010041</v>
      </c>
      <c r="B477" s="15" t="s">
        <v>798</v>
      </c>
      <c r="C477" s="68"/>
      <c r="D477" s="5" t="s">
        <v>799</v>
      </c>
      <c r="E477" s="1" t="s">
        <v>800</v>
      </c>
      <c r="F477" s="12">
        <v>60000000</v>
      </c>
      <c r="G477" s="5" t="s">
        <v>765</v>
      </c>
      <c r="H477" s="5" t="s">
        <v>766</v>
      </c>
      <c r="I477" s="41">
        <v>100</v>
      </c>
    </row>
    <row r="478" spans="1:9" ht="86.25" customHeight="1">
      <c r="A478" s="72">
        <v>2012170010047</v>
      </c>
      <c r="B478" s="75" t="s">
        <v>801</v>
      </c>
      <c r="C478" s="68"/>
      <c r="D478" s="5" t="s">
        <v>802</v>
      </c>
      <c r="E478" s="5" t="s">
        <v>803</v>
      </c>
      <c r="F478" s="12">
        <v>1473000000</v>
      </c>
      <c r="G478" s="5" t="s">
        <v>765</v>
      </c>
      <c r="H478" s="5" t="s">
        <v>766</v>
      </c>
      <c r="I478" s="41">
        <v>100</v>
      </c>
    </row>
    <row r="479" spans="1:9" ht="86.25" customHeight="1">
      <c r="A479" s="73"/>
      <c r="B479" s="76"/>
      <c r="C479" s="68"/>
      <c r="D479" s="5" t="s">
        <v>802</v>
      </c>
      <c r="E479" s="5" t="s">
        <v>804</v>
      </c>
      <c r="F479" s="12">
        <v>87000000</v>
      </c>
      <c r="G479" s="5" t="s">
        <v>765</v>
      </c>
      <c r="H479" s="5" t="s">
        <v>766</v>
      </c>
      <c r="I479" s="41">
        <v>100</v>
      </c>
    </row>
    <row r="480" spans="1:9" ht="86.25" customHeight="1">
      <c r="A480" s="73"/>
      <c r="B480" s="76"/>
      <c r="C480" s="68"/>
      <c r="D480" s="5" t="s">
        <v>802</v>
      </c>
      <c r="E480" s="5" t="s">
        <v>805</v>
      </c>
      <c r="F480" s="12">
        <v>87000000</v>
      </c>
      <c r="G480" s="5" t="s">
        <v>765</v>
      </c>
      <c r="H480" s="5" t="s">
        <v>766</v>
      </c>
      <c r="I480" s="41">
        <v>100</v>
      </c>
    </row>
    <row r="481" spans="1:9" ht="86.25" customHeight="1">
      <c r="A481" s="73"/>
      <c r="B481" s="76"/>
      <c r="C481" s="68"/>
      <c r="D481" s="5" t="s">
        <v>802</v>
      </c>
      <c r="E481" s="5" t="s">
        <v>806</v>
      </c>
      <c r="F481" s="12">
        <v>87000000</v>
      </c>
      <c r="G481" s="5" t="s">
        <v>765</v>
      </c>
      <c r="H481" s="5" t="s">
        <v>766</v>
      </c>
      <c r="I481" s="41">
        <v>100</v>
      </c>
    </row>
    <row r="482" spans="1:9" ht="86.25" customHeight="1">
      <c r="A482" s="73"/>
      <c r="B482" s="76"/>
      <c r="C482" s="68"/>
      <c r="D482" s="5" t="s">
        <v>802</v>
      </c>
      <c r="E482" s="5" t="s">
        <v>807</v>
      </c>
      <c r="F482" s="12">
        <v>95000000</v>
      </c>
      <c r="G482" s="5" t="s">
        <v>765</v>
      </c>
      <c r="H482" s="5" t="s">
        <v>766</v>
      </c>
      <c r="I482" s="41">
        <v>100</v>
      </c>
    </row>
    <row r="483" spans="1:9" ht="86.25" customHeight="1">
      <c r="A483" s="73"/>
      <c r="B483" s="76"/>
      <c r="C483" s="68"/>
      <c r="D483" s="5" t="s">
        <v>802</v>
      </c>
      <c r="E483" s="5" t="s">
        <v>808</v>
      </c>
      <c r="F483" s="12">
        <v>20000000</v>
      </c>
      <c r="G483" s="5" t="s">
        <v>809</v>
      </c>
      <c r="H483" s="5" t="s">
        <v>810</v>
      </c>
      <c r="I483" s="41">
        <v>40</v>
      </c>
    </row>
    <row r="484" spans="1:9" ht="86.25" customHeight="1">
      <c r="A484" s="73"/>
      <c r="B484" s="76"/>
      <c r="C484" s="68"/>
      <c r="D484" s="5" t="s">
        <v>802</v>
      </c>
      <c r="E484" s="5" t="s">
        <v>811</v>
      </c>
      <c r="F484" s="12">
        <v>60000000</v>
      </c>
      <c r="G484" s="5" t="s">
        <v>809</v>
      </c>
      <c r="H484" s="5" t="s">
        <v>810</v>
      </c>
      <c r="I484" s="41">
        <v>40</v>
      </c>
    </row>
    <row r="485" spans="1:9" ht="86.25" customHeight="1">
      <c r="A485" s="73"/>
      <c r="B485" s="76"/>
      <c r="C485" s="68"/>
      <c r="D485" s="5" t="s">
        <v>802</v>
      </c>
      <c r="E485" s="5" t="s">
        <v>812</v>
      </c>
      <c r="F485" s="12">
        <v>225000000</v>
      </c>
      <c r="G485" s="5" t="s">
        <v>809</v>
      </c>
      <c r="H485" s="5" t="s">
        <v>810</v>
      </c>
      <c r="I485" s="41">
        <v>40</v>
      </c>
    </row>
    <row r="486" spans="1:9" ht="86.25" customHeight="1">
      <c r="A486" s="74"/>
      <c r="B486" s="77"/>
      <c r="C486" s="68"/>
      <c r="D486" s="5" t="s">
        <v>802</v>
      </c>
      <c r="E486" s="5" t="s">
        <v>813</v>
      </c>
      <c r="F486" s="12">
        <v>6000000000</v>
      </c>
      <c r="G486" s="5" t="s">
        <v>809</v>
      </c>
      <c r="H486" s="5" t="s">
        <v>810</v>
      </c>
      <c r="I486" s="41">
        <v>40</v>
      </c>
    </row>
    <row r="487" spans="1:9" ht="96" customHeight="1">
      <c r="A487" s="121">
        <v>2012170010011</v>
      </c>
      <c r="B487" s="71" t="s">
        <v>814</v>
      </c>
      <c r="C487" s="67" t="s">
        <v>1343</v>
      </c>
      <c r="D487" s="80" t="s">
        <v>815</v>
      </c>
      <c r="E487" s="111" t="s">
        <v>816</v>
      </c>
      <c r="F487" s="94">
        <v>75000000</v>
      </c>
      <c r="G487" s="80" t="s">
        <v>817</v>
      </c>
      <c r="H487" s="80" t="s">
        <v>818</v>
      </c>
      <c r="I487" s="120">
        <v>500000000</v>
      </c>
    </row>
    <row r="488" spans="1:9" ht="36" customHeight="1">
      <c r="A488" s="121"/>
      <c r="B488" s="71"/>
      <c r="C488" s="67"/>
      <c r="D488" s="80"/>
      <c r="E488" s="111"/>
      <c r="F488" s="94"/>
      <c r="G488" s="80"/>
      <c r="H488" s="80"/>
      <c r="I488" s="120"/>
    </row>
    <row r="489" spans="1:9" ht="36" customHeight="1">
      <c r="A489" s="121"/>
      <c r="B489" s="71"/>
      <c r="C489" s="67"/>
      <c r="D489" s="80"/>
      <c r="E489" s="111" t="s">
        <v>819</v>
      </c>
      <c r="F489" s="108">
        <v>125000000</v>
      </c>
      <c r="G489" s="80" t="s">
        <v>820</v>
      </c>
      <c r="H489" s="80" t="s">
        <v>821</v>
      </c>
      <c r="I489" s="115">
        <v>1</v>
      </c>
    </row>
    <row r="490" spans="1:9" ht="36" customHeight="1">
      <c r="A490" s="121"/>
      <c r="B490" s="71"/>
      <c r="C490" s="67"/>
      <c r="D490" s="80"/>
      <c r="E490" s="111"/>
      <c r="F490" s="110"/>
      <c r="G490" s="80"/>
      <c r="H490" s="80"/>
      <c r="I490" s="81"/>
    </row>
    <row r="491" spans="1:9" ht="36" customHeight="1">
      <c r="A491" s="121"/>
      <c r="B491" s="71"/>
      <c r="C491" s="67"/>
      <c r="D491" s="80"/>
      <c r="E491" s="111"/>
      <c r="F491" s="110"/>
      <c r="G491" s="80"/>
      <c r="H491" s="80"/>
      <c r="I491" s="81"/>
    </row>
    <row r="492" spans="1:9" ht="84.75" customHeight="1">
      <c r="A492" s="121"/>
      <c r="B492" s="71"/>
      <c r="C492" s="67"/>
      <c r="D492" s="80"/>
      <c r="E492" s="111"/>
      <c r="F492" s="109"/>
      <c r="G492" s="2" t="s">
        <v>822</v>
      </c>
      <c r="H492" s="5" t="s">
        <v>823</v>
      </c>
      <c r="I492" s="41">
        <v>10</v>
      </c>
    </row>
    <row r="493" spans="1:9" ht="36" customHeight="1">
      <c r="A493" s="121"/>
      <c r="B493" s="71"/>
      <c r="C493" s="67"/>
      <c r="D493" s="80"/>
      <c r="E493" s="80" t="s">
        <v>824</v>
      </c>
      <c r="F493" s="94">
        <v>50000000</v>
      </c>
      <c r="G493" s="82" t="s">
        <v>825</v>
      </c>
      <c r="H493" s="80" t="s">
        <v>826</v>
      </c>
      <c r="I493" s="81">
        <v>30</v>
      </c>
    </row>
    <row r="494" spans="1:9" ht="36" customHeight="1">
      <c r="A494" s="121"/>
      <c r="B494" s="71"/>
      <c r="C494" s="67"/>
      <c r="D494" s="80"/>
      <c r="E494" s="80"/>
      <c r="F494" s="94"/>
      <c r="G494" s="82"/>
      <c r="H494" s="80"/>
      <c r="I494" s="81"/>
    </row>
    <row r="495" spans="1:9" ht="36" customHeight="1">
      <c r="A495" s="121"/>
      <c r="B495" s="71"/>
      <c r="C495" s="67"/>
      <c r="D495" s="80"/>
      <c r="E495" s="80"/>
      <c r="F495" s="94"/>
      <c r="G495" s="82"/>
      <c r="H495" s="80" t="s">
        <v>827</v>
      </c>
      <c r="I495" s="115">
        <v>1</v>
      </c>
    </row>
    <row r="496" spans="1:9" ht="36" customHeight="1">
      <c r="A496" s="121"/>
      <c r="B496" s="71"/>
      <c r="C496" s="67"/>
      <c r="D496" s="80"/>
      <c r="E496" s="80"/>
      <c r="F496" s="94"/>
      <c r="G496" s="82"/>
      <c r="H496" s="80"/>
      <c r="I496" s="81"/>
    </row>
    <row r="497" spans="1:9" ht="63.75" customHeight="1">
      <c r="A497" s="121">
        <v>2012170010013</v>
      </c>
      <c r="B497" s="71" t="s">
        <v>828</v>
      </c>
      <c r="C497" s="67"/>
      <c r="D497" s="80" t="s">
        <v>829</v>
      </c>
      <c r="E497" s="80" t="s">
        <v>830</v>
      </c>
      <c r="F497" s="94">
        <v>503000000</v>
      </c>
      <c r="G497" s="80" t="s">
        <v>831</v>
      </c>
      <c r="H497" s="5" t="s">
        <v>832</v>
      </c>
      <c r="I497" s="41">
        <v>200</v>
      </c>
    </row>
    <row r="498" spans="1:9" ht="48">
      <c r="A498" s="121"/>
      <c r="B498" s="71"/>
      <c r="C498" s="67"/>
      <c r="D498" s="80"/>
      <c r="E498" s="80"/>
      <c r="F498" s="94"/>
      <c r="G498" s="80"/>
      <c r="H498" s="5" t="s">
        <v>833</v>
      </c>
      <c r="I498" s="38">
        <v>1</v>
      </c>
    </row>
    <row r="499" spans="1:9" ht="36" customHeight="1">
      <c r="A499" s="121"/>
      <c r="B499" s="71"/>
      <c r="C499" s="67"/>
      <c r="D499" s="80"/>
      <c r="E499" s="5" t="s">
        <v>834</v>
      </c>
      <c r="F499" s="12">
        <v>25000000</v>
      </c>
      <c r="G499" s="80" t="s">
        <v>835</v>
      </c>
      <c r="H499" s="80" t="s">
        <v>836</v>
      </c>
      <c r="I499" s="81">
        <v>4</v>
      </c>
    </row>
    <row r="500" spans="1:9" ht="36" customHeight="1">
      <c r="A500" s="121"/>
      <c r="B500" s="71"/>
      <c r="C500" s="67"/>
      <c r="D500" s="80"/>
      <c r="E500" s="5" t="s">
        <v>837</v>
      </c>
      <c r="F500" s="12">
        <v>40000000</v>
      </c>
      <c r="G500" s="80"/>
      <c r="H500" s="80"/>
      <c r="I500" s="81"/>
    </row>
    <row r="501" spans="1:9" ht="36" customHeight="1">
      <c r="A501" s="121"/>
      <c r="B501" s="71"/>
      <c r="C501" s="67"/>
      <c r="D501" s="80"/>
      <c r="E501" s="5" t="s">
        <v>838</v>
      </c>
      <c r="F501" s="12">
        <v>179000000</v>
      </c>
      <c r="G501" s="80"/>
      <c r="H501" s="80"/>
      <c r="I501" s="81"/>
    </row>
    <row r="502" spans="1:9" ht="82.5" customHeight="1">
      <c r="A502" s="121"/>
      <c r="B502" s="71"/>
      <c r="C502" s="67"/>
      <c r="D502" s="80"/>
      <c r="E502" s="80" t="s">
        <v>839</v>
      </c>
      <c r="F502" s="94">
        <v>70000000</v>
      </c>
      <c r="G502" s="80" t="s">
        <v>840</v>
      </c>
      <c r="H502" s="5" t="s">
        <v>841</v>
      </c>
      <c r="I502" s="41">
        <v>15</v>
      </c>
    </row>
    <row r="503" spans="1:9" ht="48">
      <c r="A503" s="121"/>
      <c r="B503" s="71"/>
      <c r="C503" s="67"/>
      <c r="D503" s="80"/>
      <c r="E503" s="80"/>
      <c r="F503" s="94"/>
      <c r="G503" s="80"/>
      <c r="H503" s="5" t="s">
        <v>842</v>
      </c>
      <c r="I503" s="38">
        <v>1</v>
      </c>
    </row>
    <row r="504" spans="1:9" ht="61.5" customHeight="1">
      <c r="A504" s="121"/>
      <c r="B504" s="71"/>
      <c r="C504" s="67"/>
      <c r="D504" s="80"/>
      <c r="E504" s="80" t="s">
        <v>843</v>
      </c>
      <c r="F504" s="94">
        <v>200000000</v>
      </c>
      <c r="G504" s="5" t="s">
        <v>844</v>
      </c>
      <c r="H504" s="2" t="s">
        <v>845</v>
      </c>
      <c r="I504" s="41">
        <v>2625</v>
      </c>
    </row>
    <row r="505" spans="1:9" ht="61.5" customHeight="1">
      <c r="A505" s="121"/>
      <c r="B505" s="71"/>
      <c r="C505" s="67"/>
      <c r="D505" s="80"/>
      <c r="E505" s="80"/>
      <c r="F505" s="94"/>
      <c r="G505" s="80" t="s">
        <v>846</v>
      </c>
      <c r="H505" s="5" t="s">
        <v>847</v>
      </c>
      <c r="I505" s="41">
        <v>70</v>
      </c>
    </row>
    <row r="506" spans="1:9" ht="61.5" customHeight="1">
      <c r="A506" s="121"/>
      <c r="B506" s="71"/>
      <c r="C506" s="67"/>
      <c r="D506" s="80"/>
      <c r="E506" s="80"/>
      <c r="F506" s="94"/>
      <c r="G506" s="80"/>
      <c r="H506" s="82" t="s">
        <v>848</v>
      </c>
      <c r="I506" s="115">
        <v>1</v>
      </c>
    </row>
    <row r="507" spans="1:9" ht="61.5" customHeight="1">
      <c r="A507" s="121"/>
      <c r="B507" s="71"/>
      <c r="C507" s="67"/>
      <c r="D507" s="80"/>
      <c r="E507" s="5" t="s">
        <v>849</v>
      </c>
      <c r="F507" s="12">
        <v>1700000</v>
      </c>
      <c r="G507" s="80"/>
      <c r="H507" s="82"/>
      <c r="I507" s="115"/>
    </row>
    <row r="508" spans="1:9" ht="61.5" customHeight="1">
      <c r="A508" s="121"/>
      <c r="B508" s="71"/>
      <c r="C508" s="67"/>
      <c r="D508" s="80"/>
      <c r="E508" s="5" t="s">
        <v>850</v>
      </c>
      <c r="F508" s="12">
        <v>108000000</v>
      </c>
      <c r="G508" s="80" t="s">
        <v>851</v>
      </c>
      <c r="H508" s="80" t="s">
        <v>852</v>
      </c>
      <c r="I508" s="81" t="s">
        <v>853</v>
      </c>
    </row>
    <row r="509" spans="1:9" ht="61.5" customHeight="1">
      <c r="A509" s="121"/>
      <c r="B509" s="71"/>
      <c r="C509" s="67"/>
      <c r="D509" s="80"/>
      <c r="E509" s="5" t="s">
        <v>854</v>
      </c>
      <c r="F509" s="12">
        <v>8300000</v>
      </c>
      <c r="G509" s="80"/>
      <c r="H509" s="80"/>
      <c r="I509" s="81"/>
    </row>
    <row r="510" spans="1:9" ht="61.5" customHeight="1">
      <c r="A510" s="121"/>
      <c r="B510" s="71"/>
      <c r="C510" s="67"/>
      <c r="D510" s="80"/>
      <c r="E510" s="5" t="s">
        <v>855</v>
      </c>
      <c r="F510" s="12">
        <v>70000000</v>
      </c>
      <c r="G510" s="5" t="s">
        <v>856</v>
      </c>
      <c r="H510" s="5" t="s">
        <v>857</v>
      </c>
      <c r="I510" s="41">
        <v>3</v>
      </c>
    </row>
    <row r="511" spans="1:9" ht="61.5" customHeight="1">
      <c r="A511" s="121"/>
      <c r="B511" s="71"/>
      <c r="C511" s="67"/>
      <c r="D511" s="80"/>
      <c r="E511" s="80" t="s">
        <v>858</v>
      </c>
      <c r="F511" s="94">
        <v>120000000</v>
      </c>
      <c r="G511" s="80" t="s">
        <v>859</v>
      </c>
      <c r="H511" s="2" t="s">
        <v>860</v>
      </c>
      <c r="I511" s="41">
        <v>70</v>
      </c>
    </row>
    <row r="512" spans="1:9" ht="61.5" customHeight="1">
      <c r="A512" s="121"/>
      <c r="B512" s="71"/>
      <c r="C512" s="67"/>
      <c r="D512" s="80"/>
      <c r="E512" s="80"/>
      <c r="F512" s="94"/>
      <c r="G512" s="80"/>
      <c r="H512" s="2" t="s">
        <v>861</v>
      </c>
      <c r="I512" s="38">
        <v>1</v>
      </c>
    </row>
    <row r="513" spans="1:9" ht="52.5" customHeight="1">
      <c r="A513" s="121"/>
      <c r="B513" s="71"/>
      <c r="C513" s="67"/>
      <c r="D513" s="80"/>
      <c r="E513" s="5" t="s">
        <v>862</v>
      </c>
      <c r="F513" s="12">
        <v>15000000</v>
      </c>
      <c r="G513" s="5" t="s">
        <v>863</v>
      </c>
      <c r="H513" s="5" t="s">
        <v>864</v>
      </c>
      <c r="I513" s="41">
        <v>50</v>
      </c>
    </row>
    <row r="514" spans="1:9" ht="107.25" customHeight="1">
      <c r="A514" s="121">
        <v>2012170010012</v>
      </c>
      <c r="B514" s="71" t="s">
        <v>865</v>
      </c>
      <c r="C514" s="67"/>
      <c r="D514" s="80" t="s">
        <v>866</v>
      </c>
      <c r="E514" s="80" t="s">
        <v>867</v>
      </c>
      <c r="F514" s="94">
        <v>115000000</v>
      </c>
      <c r="G514" s="80" t="s">
        <v>868</v>
      </c>
      <c r="H514" s="80" t="s">
        <v>869</v>
      </c>
      <c r="I514" s="81">
        <v>2</v>
      </c>
    </row>
    <row r="515" spans="1:9" ht="69.75" customHeight="1">
      <c r="A515" s="121"/>
      <c r="B515" s="71"/>
      <c r="C515" s="67"/>
      <c r="D515" s="80"/>
      <c r="E515" s="80"/>
      <c r="F515" s="94"/>
      <c r="G515" s="80"/>
      <c r="H515" s="80"/>
      <c r="I515" s="81"/>
    </row>
    <row r="516" spans="1:9" ht="69.75" customHeight="1">
      <c r="A516" s="121"/>
      <c r="B516" s="71"/>
      <c r="C516" s="67"/>
      <c r="D516" s="80"/>
      <c r="E516" s="80" t="s">
        <v>870</v>
      </c>
      <c r="F516" s="94">
        <v>35000000</v>
      </c>
      <c r="G516" s="80"/>
      <c r="H516" s="80"/>
      <c r="I516" s="81"/>
    </row>
    <row r="517" spans="1:9" ht="69.75" customHeight="1">
      <c r="A517" s="121"/>
      <c r="B517" s="71"/>
      <c r="C517" s="67"/>
      <c r="D517" s="80"/>
      <c r="E517" s="80"/>
      <c r="F517" s="94"/>
      <c r="G517" s="80"/>
      <c r="H517" s="80" t="s">
        <v>871</v>
      </c>
      <c r="I517" s="115">
        <v>1</v>
      </c>
    </row>
    <row r="518" spans="1:9" ht="69.75" customHeight="1">
      <c r="A518" s="121"/>
      <c r="B518" s="71"/>
      <c r="C518" s="67"/>
      <c r="D518" s="80"/>
      <c r="E518" s="5" t="s">
        <v>872</v>
      </c>
      <c r="F518" s="12">
        <v>20000000</v>
      </c>
      <c r="G518" s="80"/>
      <c r="H518" s="80"/>
      <c r="I518" s="115"/>
    </row>
    <row r="519" spans="1:9" ht="104.25" customHeight="1">
      <c r="A519" s="121">
        <v>2012170010011</v>
      </c>
      <c r="B519" s="71" t="s">
        <v>814</v>
      </c>
      <c r="C519" s="67"/>
      <c r="D519" s="80" t="s">
        <v>1358</v>
      </c>
      <c r="E519" s="80" t="s">
        <v>873</v>
      </c>
      <c r="F519" s="94">
        <v>50000000</v>
      </c>
      <c r="G519" s="80" t="s">
        <v>874</v>
      </c>
      <c r="H519" s="5" t="s">
        <v>875</v>
      </c>
      <c r="I519" s="41">
        <v>25</v>
      </c>
    </row>
    <row r="520" spans="1:9" ht="100.5" customHeight="1">
      <c r="A520" s="121"/>
      <c r="B520" s="71"/>
      <c r="C520" s="67"/>
      <c r="D520" s="80"/>
      <c r="E520" s="80"/>
      <c r="F520" s="94"/>
      <c r="G520" s="80"/>
      <c r="H520" s="5" t="s">
        <v>876</v>
      </c>
      <c r="I520" s="38">
        <v>1</v>
      </c>
    </row>
    <row r="521" spans="1:9" ht="83.25" customHeight="1">
      <c r="A521" s="59">
        <v>2012170010031</v>
      </c>
      <c r="B521" s="15" t="s">
        <v>877</v>
      </c>
      <c r="C521" s="67"/>
      <c r="D521" s="5" t="s">
        <v>878</v>
      </c>
      <c r="E521" s="5" t="s">
        <v>879</v>
      </c>
      <c r="F521" s="12">
        <v>500000000</v>
      </c>
      <c r="G521" s="5" t="s">
        <v>880</v>
      </c>
      <c r="H521" s="5" t="s">
        <v>881</v>
      </c>
      <c r="I521" s="41">
        <v>39</v>
      </c>
    </row>
    <row r="522" spans="1:9" ht="72.75" customHeight="1">
      <c r="A522" s="122" t="s">
        <v>882</v>
      </c>
      <c r="B522" s="71" t="s">
        <v>883</v>
      </c>
      <c r="C522" s="68" t="s">
        <v>1344</v>
      </c>
      <c r="D522" s="80" t="s">
        <v>884</v>
      </c>
      <c r="E522" s="1" t="s">
        <v>885</v>
      </c>
      <c r="F522" s="11">
        <v>156000000</v>
      </c>
      <c r="G522" s="5" t="s">
        <v>886</v>
      </c>
      <c r="H522" s="5" t="s">
        <v>887</v>
      </c>
      <c r="I522" s="41">
        <v>1</v>
      </c>
    </row>
    <row r="523" spans="1:9" ht="95.25" customHeight="1">
      <c r="A523" s="122"/>
      <c r="B523" s="71"/>
      <c r="C523" s="68"/>
      <c r="D523" s="80"/>
      <c r="E523" s="87" t="s">
        <v>888</v>
      </c>
      <c r="F523" s="123">
        <v>440000000</v>
      </c>
      <c r="G523" s="80" t="s">
        <v>889</v>
      </c>
      <c r="H523" s="80" t="s">
        <v>890</v>
      </c>
      <c r="I523" s="81" t="s">
        <v>891</v>
      </c>
    </row>
    <row r="524" spans="1:9" ht="36" customHeight="1">
      <c r="A524" s="122"/>
      <c r="B524" s="71"/>
      <c r="C524" s="68"/>
      <c r="D524" s="80"/>
      <c r="E524" s="87"/>
      <c r="F524" s="123"/>
      <c r="G524" s="80"/>
      <c r="H524" s="80"/>
      <c r="I524" s="81"/>
    </row>
    <row r="525" spans="1:9" ht="36" customHeight="1">
      <c r="A525" s="122"/>
      <c r="B525" s="71"/>
      <c r="C525" s="68"/>
      <c r="D525" s="80"/>
      <c r="E525" s="1" t="s">
        <v>892</v>
      </c>
      <c r="F525" s="11">
        <v>70000000</v>
      </c>
      <c r="G525" s="80" t="s">
        <v>886</v>
      </c>
      <c r="H525" s="80" t="s">
        <v>887</v>
      </c>
      <c r="I525" s="81">
        <v>5</v>
      </c>
    </row>
    <row r="526" spans="1:9" ht="53.25" customHeight="1">
      <c r="A526" s="122"/>
      <c r="B526" s="71"/>
      <c r="C526" s="68"/>
      <c r="D526" s="80"/>
      <c r="E526" s="1" t="s">
        <v>893</v>
      </c>
      <c r="F526" s="11">
        <v>60000000</v>
      </c>
      <c r="G526" s="80"/>
      <c r="H526" s="80"/>
      <c r="I526" s="81"/>
    </row>
    <row r="527" spans="1:9" ht="36" customHeight="1">
      <c r="A527" s="122"/>
      <c r="B527" s="71"/>
      <c r="C527" s="68"/>
      <c r="D527" s="80"/>
      <c r="E527" s="1" t="s">
        <v>894</v>
      </c>
      <c r="F527" s="11">
        <v>15000000</v>
      </c>
      <c r="G527" s="80"/>
      <c r="H527" s="80"/>
      <c r="I527" s="81"/>
    </row>
    <row r="528" spans="1:9" ht="217.5" customHeight="1">
      <c r="A528" s="122" t="s">
        <v>895</v>
      </c>
      <c r="B528" s="71" t="s">
        <v>896</v>
      </c>
      <c r="C528" s="68"/>
      <c r="D528" s="80" t="s">
        <v>897</v>
      </c>
      <c r="E528" s="5" t="s">
        <v>898</v>
      </c>
      <c r="F528" s="11">
        <v>450000000</v>
      </c>
      <c r="G528" s="5" t="s">
        <v>899</v>
      </c>
      <c r="H528" s="5" t="s">
        <v>900</v>
      </c>
      <c r="I528" s="41" t="s">
        <v>901</v>
      </c>
    </row>
    <row r="529" spans="1:9" ht="74.25" customHeight="1">
      <c r="A529" s="122"/>
      <c r="B529" s="71"/>
      <c r="C529" s="68"/>
      <c r="D529" s="80"/>
      <c r="E529" s="16" t="s">
        <v>902</v>
      </c>
      <c r="F529" s="11">
        <v>434783000</v>
      </c>
      <c r="G529" s="5" t="s">
        <v>903</v>
      </c>
      <c r="H529" s="5" t="s">
        <v>904</v>
      </c>
      <c r="I529" s="41">
        <v>12</v>
      </c>
    </row>
    <row r="530" spans="1:9" ht="36">
      <c r="A530" s="122" t="s">
        <v>905</v>
      </c>
      <c r="B530" s="71" t="s">
        <v>906</v>
      </c>
      <c r="C530" s="68"/>
      <c r="D530" s="80" t="s">
        <v>907</v>
      </c>
      <c r="E530" s="5" t="s">
        <v>908</v>
      </c>
      <c r="F530" s="11">
        <v>260000000</v>
      </c>
      <c r="G530" s="5" t="s">
        <v>909</v>
      </c>
      <c r="H530" s="5" t="s">
        <v>910</v>
      </c>
      <c r="I530" s="41">
        <v>30</v>
      </c>
    </row>
    <row r="531" spans="1:9" ht="36">
      <c r="A531" s="122"/>
      <c r="B531" s="71"/>
      <c r="C531" s="68"/>
      <c r="D531" s="80"/>
      <c r="E531" s="5" t="s">
        <v>911</v>
      </c>
      <c r="F531" s="11">
        <v>120000000</v>
      </c>
      <c r="G531" s="5" t="s">
        <v>912</v>
      </c>
      <c r="H531" s="5" t="s">
        <v>913</v>
      </c>
      <c r="I531" s="41">
        <v>1400</v>
      </c>
    </row>
    <row r="532" spans="1:9" ht="72" customHeight="1">
      <c r="A532" s="122"/>
      <c r="B532" s="71"/>
      <c r="C532" s="68"/>
      <c r="D532" s="80"/>
      <c r="E532" s="5" t="s">
        <v>914</v>
      </c>
      <c r="F532" s="11">
        <v>2013350687</v>
      </c>
      <c r="G532" s="80" t="s">
        <v>915</v>
      </c>
      <c r="H532" s="80" t="s">
        <v>916</v>
      </c>
      <c r="I532" s="81" t="s">
        <v>917</v>
      </c>
    </row>
    <row r="533" spans="1:9" ht="72" customHeight="1">
      <c r="A533" s="122"/>
      <c r="B533" s="71"/>
      <c r="C533" s="68"/>
      <c r="D533" s="80"/>
      <c r="E533" s="5" t="s">
        <v>918</v>
      </c>
      <c r="F533" s="11">
        <v>90000000</v>
      </c>
      <c r="G533" s="80"/>
      <c r="H533" s="80"/>
      <c r="I533" s="81"/>
    </row>
    <row r="534" spans="1:9" ht="72" customHeight="1">
      <c r="A534" s="122" t="s">
        <v>920</v>
      </c>
      <c r="B534" s="71" t="s">
        <v>919</v>
      </c>
      <c r="C534" s="68"/>
      <c r="D534" s="80" t="s">
        <v>921</v>
      </c>
      <c r="E534" s="5" t="s">
        <v>922</v>
      </c>
      <c r="F534" s="11">
        <v>654187659</v>
      </c>
      <c r="G534" s="80" t="s">
        <v>923</v>
      </c>
      <c r="H534" s="80" t="s">
        <v>924</v>
      </c>
      <c r="I534" s="81">
        <v>100</v>
      </c>
    </row>
    <row r="535" spans="1:9" ht="72" customHeight="1">
      <c r="A535" s="122"/>
      <c r="B535" s="71"/>
      <c r="C535" s="68"/>
      <c r="D535" s="80"/>
      <c r="E535" s="25" t="s">
        <v>925</v>
      </c>
      <c r="F535" s="11">
        <v>266812341</v>
      </c>
      <c r="G535" s="80"/>
      <c r="H535" s="80"/>
      <c r="I535" s="81"/>
    </row>
    <row r="536" spans="1:9" ht="60">
      <c r="A536" s="69">
        <v>2012170010058</v>
      </c>
      <c r="B536" s="71" t="s">
        <v>926</v>
      </c>
      <c r="C536" s="67" t="s">
        <v>1345</v>
      </c>
      <c r="D536" s="80" t="s">
        <v>927</v>
      </c>
      <c r="E536" s="16" t="s">
        <v>928</v>
      </c>
      <c r="F536" s="12">
        <v>65791994096</v>
      </c>
      <c r="G536" s="5" t="s">
        <v>929</v>
      </c>
      <c r="H536" s="5" t="s">
        <v>930</v>
      </c>
      <c r="I536" s="38">
        <v>0.96</v>
      </c>
    </row>
    <row r="537" spans="1:9" ht="78.75" customHeight="1">
      <c r="A537" s="69"/>
      <c r="B537" s="71"/>
      <c r="C537" s="67"/>
      <c r="D537" s="80"/>
      <c r="E537" s="16" t="s">
        <v>931</v>
      </c>
      <c r="F537" s="12">
        <v>2342582288</v>
      </c>
      <c r="G537" s="5" t="s">
        <v>932</v>
      </c>
      <c r="H537" s="5" t="s">
        <v>933</v>
      </c>
      <c r="I537" s="38">
        <v>1</v>
      </c>
    </row>
    <row r="538" spans="1:9" ht="78.75" customHeight="1">
      <c r="A538" s="59">
        <v>2012170010058</v>
      </c>
      <c r="B538" s="15" t="s">
        <v>926</v>
      </c>
      <c r="C538" s="67"/>
      <c r="D538" s="80"/>
      <c r="E538" s="16" t="s">
        <v>934</v>
      </c>
      <c r="F538" s="12">
        <v>260000000</v>
      </c>
      <c r="G538" s="5" t="s">
        <v>932</v>
      </c>
      <c r="H538" s="5" t="s">
        <v>933</v>
      </c>
      <c r="I538" s="38">
        <v>1</v>
      </c>
    </row>
    <row r="539" spans="1:9" ht="56.25" customHeight="1">
      <c r="A539" s="59">
        <v>2012170010054</v>
      </c>
      <c r="B539" s="20" t="s">
        <v>935</v>
      </c>
      <c r="C539" s="67"/>
      <c r="D539" s="80" t="s">
        <v>936</v>
      </c>
      <c r="E539" s="80" t="s">
        <v>931</v>
      </c>
      <c r="F539" s="12">
        <v>300000000</v>
      </c>
      <c r="G539" s="80" t="s">
        <v>937</v>
      </c>
      <c r="H539" s="80" t="s">
        <v>938</v>
      </c>
      <c r="I539" s="81">
        <v>8100</v>
      </c>
    </row>
    <row r="540" spans="1:9" ht="71.25" customHeight="1">
      <c r="A540" s="59">
        <v>2012170010071</v>
      </c>
      <c r="B540" s="15" t="s">
        <v>939</v>
      </c>
      <c r="C540" s="67"/>
      <c r="D540" s="80"/>
      <c r="E540" s="80"/>
      <c r="F540" s="12">
        <v>300000000</v>
      </c>
      <c r="G540" s="80"/>
      <c r="H540" s="80"/>
      <c r="I540" s="81"/>
    </row>
    <row r="541" spans="1:9" ht="117.75" customHeight="1">
      <c r="A541" s="59">
        <v>2012170010052</v>
      </c>
      <c r="B541" s="20" t="s">
        <v>940</v>
      </c>
      <c r="C541" s="67"/>
      <c r="D541" s="5" t="s">
        <v>941</v>
      </c>
      <c r="E541" s="5" t="s">
        <v>942</v>
      </c>
      <c r="F541" s="12">
        <v>38000000</v>
      </c>
      <c r="G541" s="5" t="s">
        <v>937</v>
      </c>
      <c r="H541" s="5" t="s">
        <v>938</v>
      </c>
      <c r="I541" s="41">
        <v>8100</v>
      </c>
    </row>
    <row r="542" spans="1:9" ht="102.75" customHeight="1">
      <c r="A542" s="59">
        <v>2012170010071</v>
      </c>
      <c r="B542" s="15" t="s">
        <v>939</v>
      </c>
      <c r="C542" s="67"/>
      <c r="D542" s="5" t="s">
        <v>936</v>
      </c>
      <c r="E542" s="5" t="s">
        <v>931</v>
      </c>
      <c r="F542" s="12">
        <v>269500000</v>
      </c>
      <c r="G542" s="5" t="s">
        <v>943</v>
      </c>
      <c r="H542" s="5" t="s">
        <v>944</v>
      </c>
      <c r="I542" s="41">
        <v>1300</v>
      </c>
    </row>
    <row r="543" spans="1:9" ht="70.5" customHeight="1">
      <c r="A543" s="59">
        <v>2012170010069</v>
      </c>
      <c r="B543" s="15" t="s">
        <v>945</v>
      </c>
      <c r="C543" s="67"/>
      <c r="D543" s="5" t="s">
        <v>946</v>
      </c>
      <c r="E543" s="5" t="s">
        <v>942</v>
      </c>
      <c r="F543" s="8">
        <v>50000000</v>
      </c>
      <c r="G543" s="80" t="s">
        <v>947</v>
      </c>
      <c r="H543" s="80" t="s">
        <v>948</v>
      </c>
      <c r="I543" s="115">
        <v>0.8</v>
      </c>
    </row>
    <row r="544" spans="1:9" ht="124.5" customHeight="1">
      <c r="A544" s="59">
        <v>2012170010054</v>
      </c>
      <c r="B544" s="20" t="s">
        <v>935</v>
      </c>
      <c r="C544" s="67"/>
      <c r="D544" s="5" t="s">
        <v>949</v>
      </c>
      <c r="E544" s="5" t="s">
        <v>928</v>
      </c>
      <c r="F544" s="8">
        <v>10000000</v>
      </c>
      <c r="G544" s="80"/>
      <c r="H544" s="80"/>
      <c r="I544" s="115"/>
    </row>
    <row r="545" spans="1:9" ht="96">
      <c r="A545" s="59">
        <v>2012170010061</v>
      </c>
      <c r="B545" s="20" t="s">
        <v>950</v>
      </c>
      <c r="C545" s="67"/>
      <c r="D545" s="5" t="s">
        <v>951</v>
      </c>
      <c r="E545" s="5" t="s">
        <v>952</v>
      </c>
      <c r="F545" s="8">
        <v>60000000</v>
      </c>
      <c r="G545" s="5" t="s">
        <v>953</v>
      </c>
      <c r="H545" s="5" t="s">
        <v>954</v>
      </c>
      <c r="I545" s="38">
        <v>1</v>
      </c>
    </row>
    <row r="546" spans="1:9" ht="78" customHeight="1">
      <c r="A546" s="59">
        <v>2012170010063</v>
      </c>
      <c r="B546" s="20" t="s">
        <v>955</v>
      </c>
      <c r="C546" s="67"/>
      <c r="D546" s="5" t="s">
        <v>956</v>
      </c>
      <c r="E546" s="5" t="s">
        <v>957</v>
      </c>
      <c r="F546" s="8">
        <v>25000000</v>
      </c>
      <c r="G546" s="14" t="s">
        <v>958</v>
      </c>
      <c r="H546" s="14" t="s">
        <v>959</v>
      </c>
      <c r="I546" s="42" t="s">
        <v>960</v>
      </c>
    </row>
    <row r="547" spans="1:9" ht="70.5" customHeight="1">
      <c r="A547" s="69">
        <v>2012170010054</v>
      </c>
      <c r="B547" s="99" t="s">
        <v>935</v>
      </c>
      <c r="C547" s="67"/>
      <c r="D547" s="80" t="s">
        <v>949</v>
      </c>
      <c r="E547" s="80" t="s">
        <v>961</v>
      </c>
      <c r="F547" s="98">
        <v>26488000</v>
      </c>
      <c r="G547" s="5" t="s">
        <v>962</v>
      </c>
      <c r="H547" s="5" t="s">
        <v>963</v>
      </c>
      <c r="I547" s="41" t="s">
        <v>964</v>
      </c>
    </row>
    <row r="548" spans="1:9" ht="70.5" customHeight="1">
      <c r="A548" s="69"/>
      <c r="B548" s="99"/>
      <c r="C548" s="67"/>
      <c r="D548" s="80"/>
      <c r="E548" s="80"/>
      <c r="F548" s="98"/>
      <c r="G548" s="5" t="s">
        <v>965</v>
      </c>
      <c r="H548" s="5" t="s">
        <v>966</v>
      </c>
      <c r="I548" s="41">
        <v>100</v>
      </c>
    </row>
    <row r="549" spans="1:9" ht="195.75" customHeight="1">
      <c r="A549" s="59">
        <v>2012170010053</v>
      </c>
      <c r="B549" s="20" t="s">
        <v>967</v>
      </c>
      <c r="C549" s="67"/>
      <c r="D549" s="5" t="s">
        <v>968</v>
      </c>
      <c r="E549" s="5" t="s">
        <v>942</v>
      </c>
      <c r="F549" s="8">
        <v>67500000</v>
      </c>
      <c r="G549" s="5" t="s">
        <v>969</v>
      </c>
      <c r="H549" s="2" t="s">
        <v>970</v>
      </c>
      <c r="I549" s="41" t="s">
        <v>971</v>
      </c>
    </row>
    <row r="550" spans="1:9" ht="96">
      <c r="A550" s="59">
        <v>2012170010066</v>
      </c>
      <c r="B550" s="20" t="s">
        <v>972</v>
      </c>
      <c r="C550" s="67"/>
      <c r="D550" s="5" t="s">
        <v>973</v>
      </c>
      <c r="E550" s="5" t="s">
        <v>974</v>
      </c>
      <c r="F550" s="8">
        <v>170000000</v>
      </c>
      <c r="G550" s="5" t="s">
        <v>975</v>
      </c>
      <c r="H550" s="5" t="s">
        <v>976</v>
      </c>
      <c r="I550" s="41">
        <v>100</v>
      </c>
    </row>
    <row r="551" spans="1:9" ht="102" customHeight="1">
      <c r="A551" s="69">
        <v>2012170010067</v>
      </c>
      <c r="B551" s="71" t="s">
        <v>977</v>
      </c>
      <c r="C551" s="67"/>
      <c r="D551" s="80" t="s">
        <v>978</v>
      </c>
      <c r="E551" s="80" t="s">
        <v>931</v>
      </c>
      <c r="F551" s="98">
        <v>2000000000</v>
      </c>
      <c r="G551" s="5" t="s">
        <v>979</v>
      </c>
      <c r="H551" s="5" t="s">
        <v>980</v>
      </c>
      <c r="I551" s="38">
        <v>1</v>
      </c>
    </row>
    <row r="552" spans="1:9" ht="102" customHeight="1">
      <c r="A552" s="69"/>
      <c r="B552" s="71"/>
      <c r="C552" s="67"/>
      <c r="D552" s="80"/>
      <c r="E552" s="80"/>
      <c r="F552" s="98"/>
      <c r="G552" s="5" t="s">
        <v>981</v>
      </c>
      <c r="H552" s="5" t="s">
        <v>982</v>
      </c>
      <c r="I552" s="41" t="s">
        <v>983</v>
      </c>
    </row>
    <row r="553" spans="1:9" ht="102" customHeight="1">
      <c r="A553" s="69"/>
      <c r="B553" s="71"/>
      <c r="C553" s="67"/>
      <c r="D553" s="80"/>
      <c r="E553" s="80"/>
      <c r="F553" s="98"/>
      <c r="G553" s="5" t="s">
        <v>984</v>
      </c>
      <c r="H553" s="5" t="s">
        <v>985</v>
      </c>
      <c r="I553" s="41">
        <v>100</v>
      </c>
    </row>
    <row r="554" spans="1:9" ht="102" customHeight="1">
      <c r="A554" s="69"/>
      <c r="B554" s="71"/>
      <c r="C554" s="67"/>
      <c r="D554" s="80"/>
      <c r="E554" s="80"/>
      <c r="F554" s="98"/>
      <c r="G554" s="5" t="s">
        <v>986</v>
      </c>
      <c r="H554" s="5" t="s">
        <v>987</v>
      </c>
      <c r="I554" s="41" t="s">
        <v>988</v>
      </c>
    </row>
    <row r="555" spans="1:9" ht="108">
      <c r="A555" s="59">
        <v>2012170010062</v>
      </c>
      <c r="B555" s="20" t="s">
        <v>989</v>
      </c>
      <c r="C555" s="67"/>
      <c r="D555" s="5" t="s">
        <v>990</v>
      </c>
      <c r="E555" s="5" t="s">
        <v>991</v>
      </c>
      <c r="F555" s="8">
        <v>30000000</v>
      </c>
      <c r="G555" s="5" t="s">
        <v>992</v>
      </c>
      <c r="H555" s="5" t="s">
        <v>993</v>
      </c>
      <c r="I555" s="38">
        <v>1</v>
      </c>
    </row>
    <row r="556" spans="1:9" ht="141.75" customHeight="1">
      <c r="A556" s="59">
        <v>2012170010054</v>
      </c>
      <c r="B556" s="20" t="s">
        <v>935</v>
      </c>
      <c r="C556" s="67"/>
      <c r="D556" s="5" t="s">
        <v>949</v>
      </c>
      <c r="E556" s="5" t="s">
        <v>931</v>
      </c>
      <c r="F556" s="8">
        <v>50000000</v>
      </c>
      <c r="G556" s="5" t="s">
        <v>994</v>
      </c>
      <c r="H556" s="5" t="s">
        <v>995</v>
      </c>
      <c r="I556" s="41">
        <v>100</v>
      </c>
    </row>
    <row r="557" spans="1:9" ht="72">
      <c r="A557" s="59">
        <v>2012170010059</v>
      </c>
      <c r="B557" s="20" t="s">
        <v>996</v>
      </c>
      <c r="C557" s="67"/>
      <c r="D557" s="87" t="s">
        <v>997</v>
      </c>
      <c r="E557" s="5" t="s">
        <v>998</v>
      </c>
      <c r="F557" s="8">
        <v>20000000</v>
      </c>
      <c r="G557" s="80" t="s">
        <v>999</v>
      </c>
      <c r="H557" s="80" t="s">
        <v>1000</v>
      </c>
      <c r="I557" s="115">
        <v>1</v>
      </c>
    </row>
    <row r="558" spans="1:9" ht="60.75" customHeight="1">
      <c r="A558" s="69">
        <v>2012170010054</v>
      </c>
      <c r="B558" s="99" t="s">
        <v>935</v>
      </c>
      <c r="C558" s="67"/>
      <c r="D558" s="87"/>
      <c r="E558" s="5" t="s">
        <v>942</v>
      </c>
      <c r="F558" s="8">
        <v>70000000</v>
      </c>
      <c r="G558" s="80"/>
      <c r="H558" s="80"/>
      <c r="I558" s="81"/>
    </row>
    <row r="559" spans="1:9" ht="48" customHeight="1">
      <c r="A559" s="69"/>
      <c r="B559" s="99"/>
      <c r="C559" s="67"/>
      <c r="D559" s="87" t="s">
        <v>949</v>
      </c>
      <c r="E559" s="5" t="s">
        <v>928</v>
      </c>
      <c r="F559" s="8">
        <v>160000000</v>
      </c>
      <c r="G559" s="5" t="s">
        <v>1001</v>
      </c>
      <c r="H559" s="5" t="s">
        <v>1002</v>
      </c>
      <c r="I559" s="41">
        <v>10000</v>
      </c>
    </row>
    <row r="560" spans="1:9" ht="60">
      <c r="A560" s="69"/>
      <c r="B560" s="99"/>
      <c r="C560" s="67"/>
      <c r="D560" s="87"/>
      <c r="E560" s="5" t="s">
        <v>931</v>
      </c>
      <c r="F560" s="8">
        <v>4515000</v>
      </c>
      <c r="G560" s="5" t="s">
        <v>1003</v>
      </c>
      <c r="H560" s="5" t="s">
        <v>1004</v>
      </c>
      <c r="I560" s="41">
        <v>15000</v>
      </c>
    </row>
    <row r="561" spans="1:9" ht="24">
      <c r="A561" s="69"/>
      <c r="B561" s="99"/>
      <c r="C561" s="67"/>
      <c r="D561" s="87"/>
      <c r="E561" s="5" t="s">
        <v>928</v>
      </c>
      <c r="F561" s="8">
        <v>70000000</v>
      </c>
      <c r="G561" s="5" t="s">
        <v>1005</v>
      </c>
      <c r="H561" s="5" t="s">
        <v>1006</v>
      </c>
      <c r="I561" s="41">
        <v>17000</v>
      </c>
    </row>
    <row r="562" spans="1:9" ht="69.75" customHeight="1">
      <c r="A562" s="69"/>
      <c r="B562" s="99"/>
      <c r="C562" s="67"/>
      <c r="D562" s="87"/>
      <c r="E562" s="5" t="s">
        <v>928</v>
      </c>
      <c r="F562" s="8">
        <v>30000000</v>
      </c>
      <c r="G562" s="5" t="s">
        <v>1007</v>
      </c>
      <c r="H562" s="5" t="s">
        <v>1008</v>
      </c>
      <c r="I562" s="41">
        <v>400</v>
      </c>
    </row>
    <row r="563" spans="1:9" ht="54.75" customHeight="1">
      <c r="A563" s="69"/>
      <c r="B563" s="99"/>
      <c r="C563" s="67"/>
      <c r="D563" s="87"/>
      <c r="E563" s="5" t="s">
        <v>942</v>
      </c>
      <c r="F563" s="8">
        <v>28891500</v>
      </c>
      <c r="G563" s="5" t="s">
        <v>1009</v>
      </c>
      <c r="H563" s="5" t="s">
        <v>1010</v>
      </c>
      <c r="I563" s="38">
        <v>0.07</v>
      </c>
    </row>
    <row r="564" spans="1:9" ht="60">
      <c r="A564" s="69">
        <v>2012170010049</v>
      </c>
      <c r="B564" s="99" t="s">
        <v>1011</v>
      </c>
      <c r="C564" s="67"/>
      <c r="D564" s="65" t="s">
        <v>1356</v>
      </c>
      <c r="E564" s="80" t="s">
        <v>1012</v>
      </c>
      <c r="F564" s="98">
        <v>5000000</v>
      </c>
      <c r="G564" s="5" t="s">
        <v>1003</v>
      </c>
      <c r="H564" s="5" t="s">
        <v>1004</v>
      </c>
      <c r="I564" s="41">
        <v>15000</v>
      </c>
    </row>
    <row r="565" spans="1:9" ht="60">
      <c r="A565" s="69"/>
      <c r="B565" s="99"/>
      <c r="C565" s="67"/>
      <c r="D565" s="66"/>
      <c r="E565" s="80"/>
      <c r="F565" s="98"/>
      <c r="G565" s="5" t="s">
        <v>1013</v>
      </c>
      <c r="H565" s="5" t="s">
        <v>1004</v>
      </c>
      <c r="I565" s="41">
        <v>3000</v>
      </c>
    </row>
    <row r="566" spans="1:9" ht="68.25" customHeight="1">
      <c r="A566" s="69">
        <v>2012170010048</v>
      </c>
      <c r="B566" s="99" t="s">
        <v>647</v>
      </c>
      <c r="C566" s="67"/>
      <c r="D566" s="87" t="s">
        <v>1014</v>
      </c>
      <c r="E566" s="80" t="s">
        <v>928</v>
      </c>
      <c r="F566" s="98">
        <v>1064000000</v>
      </c>
      <c r="G566" s="5" t="s">
        <v>1015</v>
      </c>
      <c r="H566" s="5" t="s">
        <v>1016</v>
      </c>
      <c r="I566" s="48">
        <v>0.006</v>
      </c>
    </row>
    <row r="567" spans="1:9" ht="68.25" customHeight="1">
      <c r="A567" s="69"/>
      <c r="B567" s="99"/>
      <c r="C567" s="67"/>
      <c r="D567" s="87"/>
      <c r="E567" s="80"/>
      <c r="F567" s="98"/>
      <c r="G567" s="5" t="s">
        <v>1017</v>
      </c>
      <c r="H567" s="5" t="s">
        <v>1018</v>
      </c>
      <c r="I567" s="48">
        <v>0.038</v>
      </c>
    </row>
    <row r="568" spans="1:9" ht="68.25" customHeight="1">
      <c r="A568" s="69"/>
      <c r="B568" s="99"/>
      <c r="C568" s="67"/>
      <c r="D568" s="87"/>
      <c r="E568" s="80"/>
      <c r="F568" s="8">
        <v>500000000</v>
      </c>
      <c r="G568" s="14" t="s">
        <v>1019</v>
      </c>
      <c r="H568" s="5" t="s">
        <v>1020</v>
      </c>
      <c r="I568" s="38">
        <v>0.12</v>
      </c>
    </row>
    <row r="569" spans="1:9" ht="68.25" customHeight="1">
      <c r="A569" s="69"/>
      <c r="B569" s="99"/>
      <c r="C569" s="67"/>
      <c r="D569" s="87"/>
      <c r="E569" s="80"/>
      <c r="F569" s="8">
        <v>300000000</v>
      </c>
      <c r="G569" s="5" t="s">
        <v>1009</v>
      </c>
      <c r="H569" s="5" t="s">
        <v>1010</v>
      </c>
      <c r="I569" s="38">
        <v>0.07</v>
      </c>
    </row>
    <row r="570" spans="1:9" ht="47.25" customHeight="1">
      <c r="A570" s="69">
        <v>2012170010065</v>
      </c>
      <c r="B570" s="99" t="s">
        <v>1021</v>
      </c>
      <c r="C570" s="67"/>
      <c r="D570" s="87" t="s">
        <v>1022</v>
      </c>
      <c r="E570" s="5" t="s">
        <v>942</v>
      </c>
      <c r="F570" s="8">
        <v>56969847</v>
      </c>
      <c r="G570" s="80" t="s">
        <v>1023</v>
      </c>
      <c r="H570" s="80" t="s">
        <v>1024</v>
      </c>
      <c r="I570" s="124">
        <v>3108</v>
      </c>
    </row>
    <row r="571" spans="1:9" ht="47.25" customHeight="1">
      <c r="A571" s="69"/>
      <c r="B571" s="99"/>
      <c r="C571" s="67"/>
      <c r="D571" s="87"/>
      <c r="E571" s="5" t="s">
        <v>928</v>
      </c>
      <c r="F571" s="8">
        <v>19030153</v>
      </c>
      <c r="G571" s="80"/>
      <c r="H571" s="80"/>
      <c r="I571" s="124"/>
    </row>
    <row r="572" spans="1:9" ht="60" customHeight="1">
      <c r="A572" s="69">
        <v>2012170010054</v>
      </c>
      <c r="B572" s="99" t="s">
        <v>935</v>
      </c>
      <c r="C572" s="67"/>
      <c r="D572" s="87" t="s">
        <v>949</v>
      </c>
      <c r="E572" s="5" t="s">
        <v>928</v>
      </c>
      <c r="F572" s="8">
        <v>15000000</v>
      </c>
      <c r="G572" s="80"/>
      <c r="H572" s="80"/>
      <c r="I572" s="124"/>
    </row>
    <row r="573" spans="1:9" ht="60" customHeight="1">
      <c r="A573" s="69"/>
      <c r="B573" s="99"/>
      <c r="C573" s="67"/>
      <c r="D573" s="87"/>
      <c r="E573" s="5" t="s">
        <v>928</v>
      </c>
      <c r="F573" s="8">
        <v>5000000</v>
      </c>
      <c r="G573" s="80" t="s">
        <v>1025</v>
      </c>
      <c r="H573" s="80" t="s">
        <v>1026</v>
      </c>
      <c r="I573" s="124">
        <v>3108</v>
      </c>
    </row>
    <row r="574" spans="1:9" ht="60" customHeight="1">
      <c r="A574" s="69"/>
      <c r="B574" s="99"/>
      <c r="C574" s="67"/>
      <c r="D574" s="87"/>
      <c r="E574" s="5" t="s">
        <v>931</v>
      </c>
      <c r="F574" s="8">
        <v>110000000</v>
      </c>
      <c r="G574" s="80"/>
      <c r="H574" s="80"/>
      <c r="I574" s="124"/>
    </row>
    <row r="575" spans="1:9" ht="91.5" customHeight="1">
      <c r="A575" s="59">
        <v>2012170010049</v>
      </c>
      <c r="B575" s="20" t="s">
        <v>1011</v>
      </c>
      <c r="C575" s="67"/>
      <c r="D575" s="1" t="s">
        <v>1356</v>
      </c>
      <c r="E575" s="5" t="s">
        <v>1012</v>
      </c>
      <c r="F575" s="8">
        <v>10000000</v>
      </c>
      <c r="G575" s="1" t="s">
        <v>1027</v>
      </c>
      <c r="H575" s="5" t="s">
        <v>1028</v>
      </c>
      <c r="I575" s="41">
        <v>100</v>
      </c>
    </row>
    <row r="576" spans="1:9" ht="197.25" customHeight="1">
      <c r="A576" s="59">
        <v>2012170010052</v>
      </c>
      <c r="B576" s="20" t="s">
        <v>940</v>
      </c>
      <c r="C576" s="67"/>
      <c r="D576" s="1" t="s">
        <v>941</v>
      </c>
      <c r="E576" s="5" t="s">
        <v>928</v>
      </c>
      <c r="F576" s="8">
        <v>51750000</v>
      </c>
      <c r="G576" s="5" t="s">
        <v>969</v>
      </c>
      <c r="H576" s="2" t="s">
        <v>970</v>
      </c>
      <c r="I576" s="41" t="s">
        <v>1029</v>
      </c>
    </row>
    <row r="577" spans="1:9" ht="152.25" customHeight="1">
      <c r="A577" s="59">
        <v>2012170010057</v>
      </c>
      <c r="B577" s="15" t="s">
        <v>1030</v>
      </c>
      <c r="C577" s="67"/>
      <c r="D577" s="5" t="s">
        <v>1031</v>
      </c>
      <c r="E577" s="5" t="s">
        <v>942</v>
      </c>
      <c r="F577" s="12">
        <v>41250000</v>
      </c>
      <c r="G577" s="80" t="s">
        <v>1032</v>
      </c>
      <c r="H577" s="80" t="s">
        <v>1033</v>
      </c>
      <c r="I577" s="115">
        <v>1</v>
      </c>
    </row>
    <row r="578" spans="1:9" ht="75.75" customHeight="1">
      <c r="A578" s="69">
        <v>2012170010054</v>
      </c>
      <c r="B578" s="99" t="s">
        <v>1034</v>
      </c>
      <c r="C578" s="67"/>
      <c r="D578" s="87" t="s">
        <v>949</v>
      </c>
      <c r="E578" s="5" t="s">
        <v>931</v>
      </c>
      <c r="F578" s="12">
        <v>117699566</v>
      </c>
      <c r="G578" s="80"/>
      <c r="H578" s="80"/>
      <c r="I578" s="115"/>
    </row>
    <row r="579" spans="1:9" ht="75.75" customHeight="1">
      <c r="A579" s="69"/>
      <c r="B579" s="99"/>
      <c r="C579" s="67"/>
      <c r="D579" s="87"/>
      <c r="E579" s="5" t="s">
        <v>942</v>
      </c>
      <c r="F579" s="94">
        <v>65485000</v>
      </c>
      <c r="G579" s="80"/>
      <c r="H579" s="80"/>
      <c r="I579" s="115"/>
    </row>
    <row r="580" spans="1:9" ht="75.75" customHeight="1">
      <c r="A580" s="69"/>
      <c r="B580" s="99"/>
      <c r="C580" s="67"/>
      <c r="D580" s="87"/>
      <c r="E580" s="5" t="s">
        <v>942</v>
      </c>
      <c r="F580" s="94"/>
      <c r="G580" s="80"/>
      <c r="H580" s="80"/>
      <c r="I580" s="115"/>
    </row>
    <row r="581" spans="1:9" ht="48">
      <c r="A581" s="69">
        <v>2012170010054</v>
      </c>
      <c r="B581" s="99" t="s">
        <v>1034</v>
      </c>
      <c r="C581" s="67"/>
      <c r="D581" s="87"/>
      <c r="E581" s="5" t="s">
        <v>931</v>
      </c>
      <c r="F581" s="8">
        <v>50000000</v>
      </c>
      <c r="G581" s="1" t="s">
        <v>1035</v>
      </c>
      <c r="H581" s="5" t="s">
        <v>1036</v>
      </c>
      <c r="I581" s="41">
        <v>100</v>
      </c>
    </row>
    <row r="582" spans="1:9" ht="36">
      <c r="A582" s="69"/>
      <c r="B582" s="99"/>
      <c r="C582" s="67"/>
      <c r="D582" s="87"/>
      <c r="E582" s="5" t="s">
        <v>928</v>
      </c>
      <c r="F582" s="8">
        <v>35000000</v>
      </c>
      <c r="G582" s="87" t="s">
        <v>1037</v>
      </c>
      <c r="H582" s="5" t="s">
        <v>1036</v>
      </c>
      <c r="I582" s="41">
        <v>100</v>
      </c>
    </row>
    <row r="583" spans="1:9" ht="36">
      <c r="A583" s="69"/>
      <c r="B583" s="99"/>
      <c r="C583" s="67"/>
      <c r="D583" s="87"/>
      <c r="E583" s="5" t="s">
        <v>928</v>
      </c>
      <c r="F583" s="8">
        <v>25000000</v>
      </c>
      <c r="G583" s="87"/>
      <c r="H583" s="5" t="s">
        <v>1036</v>
      </c>
      <c r="I583" s="41">
        <v>100</v>
      </c>
    </row>
    <row r="584" spans="1:9" ht="96" customHeight="1">
      <c r="A584" s="69"/>
      <c r="B584" s="99"/>
      <c r="C584" s="67"/>
      <c r="D584" s="87"/>
      <c r="E584" s="5" t="s">
        <v>991</v>
      </c>
      <c r="F584" s="8">
        <v>20000000</v>
      </c>
      <c r="G584" s="87" t="s">
        <v>1038</v>
      </c>
      <c r="H584" s="5" t="s">
        <v>1036</v>
      </c>
      <c r="I584" s="41">
        <v>100</v>
      </c>
    </row>
    <row r="585" spans="1:9" ht="96" customHeight="1">
      <c r="A585" s="69"/>
      <c r="B585" s="99"/>
      <c r="C585" s="67"/>
      <c r="D585" s="87"/>
      <c r="E585" s="5" t="s">
        <v>928</v>
      </c>
      <c r="F585" s="8">
        <v>20000000</v>
      </c>
      <c r="G585" s="87"/>
      <c r="H585" s="5" t="s">
        <v>1036</v>
      </c>
      <c r="I585" s="41">
        <v>100</v>
      </c>
    </row>
    <row r="586" spans="1:9" ht="60" customHeight="1">
      <c r="A586" s="69"/>
      <c r="B586" s="99"/>
      <c r="C586" s="67"/>
      <c r="D586" s="87"/>
      <c r="E586" s="80" t="s">
        <v>1039</v>
      </c>
      <c r="F586" s="98">
        <v>20000000</v>
      </c>
      <c r="G586" s="14" t="s">
        <v>958</v>
      </c>
      <c r="H586" s="5" t="s">
        <v>959</v>
      </c>
      <c r="I586" s="41" t="s">
        <v>1040</v>
      </c>
    </row>
    <row r="587" spans="1:9" ht="36">
      <c r="A587" s="69"/>
      <c r="B587" s="99"/>
      <c r="C587" s="67"/>
      <c r="D587" s="87"/>
      <c r="E587" s="80"/>
      <c r="F587" s="98"/>
      <c r="G587" s="14" t="s">
        <v>1041</v>
      </c>
      <c r="H587" s="5" t="s">
        <v>963</v>
      </c>
      <c r="I587" s="41" t="s">
        <v>1042</v>
      </c>
    </row>
    <row r="588" spans="1:9" ht="60" customHeight="1">
      <c r="A588" s="69"/>
      <c r="B588" s="99"/>
      <c r="C588" s="67"/>
      <c r="D588" s="87"/>
      <c r="E588" s="80" t="s">
        <v>1039</v>
      </c>
      <c r="F588" s="98">
        <v>80000000</v>
      </c>
      <c r="G588" s="14" t="s">
        <v>958</v>
      </c>
      <c r="H588" s="5" t="s">
        <v>959</v>
      </c>
      <c r="I588" s="41" t="s">
        <v>1040</v>
      </c>
    </row>
    <row r="589" spans="1:9" ht="36">
      <c r="A589" s="69"/>
      <c r="B589" s="99"/>
      <c r="C589" s="67"/>
      <c r="D589" s="87"/>
      <c r="E589" s="80"/>
      <c r="F589" s="98"/>
      <c r="G589" s="14" t="s">
        <v>1041</v>
      </c>
      <c r="H589" s="5" t="s">
        <v>963</v>
      </c>
      <c r="I589" s="41" t="s">
        <v>1042</v>
      </c>
    </row>
    <row r="590" spans="1:9" ht="62.25" customHeight="1">
      <c r="A590" s="69"/>
      <c r="B590" s="99"/>
      <c r="C590" s="67"/>
      <c r="D590" s="87"/>
      <c r="E590" s="5" t="s">
        <v>928</v>
      </c>
      <c r="F590" s="8">
        <v>15000000</v>
      </c>
      <c r="G590" s="87" t="s">
        <v>1043</v>
      </c>
      <c r="H590" s="80" t="s">
        <v>1036</v>
      </c>
      <c r="I590" s="41">
        <v>100</v>
      </c>
    </row>
    <row r="591" spans="1:9" ht="62.25" customHeight="1">
      <c r="A591" s="69"/>
      <c r="B591" s="99"/>
      <c r="C591" s="67"/>
      <c r="D591" s="87"/>
      <c r="E591" s="5" t="s">
        <v>928</v>
      </c>
      <c r="F591" s="8">
        <v>15000000</v>
      </c>
      <c r="G591" s="87"/>
      <c r="H591" s="80"/>
      <c r="I591" s="41">
        <v>100</v>
      </c>
    </row>
    <row r="592" spans="1:9" ht="62.25" customHeight="1">
      <c r="A592" s="69"/>
      <c r="B592" s="99"/>
      <c r="C592" s="67"/>
      <c r="D592" s="87"/>
      <c r="E592" s="5" t="s">
        <v>928</v>
      </c>
      <c r="F592" s="8">
        <v>100000000</v>
      </c>
      <c r="G592" s="87"/>
      <c r="H592" s="80"/>
      <c r="I592" s="41">
        <v>100</v>
      </c>
    </row>
    <row r="593" spans="1:9" ht="75.75" customHeight="1">
      <c r="A593" s="69"/>
      <c r="B593" s="99"/>
      <c r="C593" s="67"/>
      <c r="D593" s="87"/>
      <c r="E593" s="80" t="s">
        <v>942</v>
      </c>
      <c r="F593" s="98">
        <v>36488000</v>
      </c>
      <c r="G593" s="1" t="s">
        <v>1044</v>
      </c>
      <c r="H593" s="5" t="s">
        <v>1045</v>
      </c>
      <c r="I593" s="41" t="s">
        <v>1046</v>
      </c>
    </row>
    <row r="594" spans="1:9" ht="48">
      <c r="A594" s="69"/>
      <c r="B594" s="99"/>
      <c r="C594" s="67"/>
      <c r="D594" s="87"/>
      <c r="E594" s="80"/>
      <c r="F594" s="98"/>
      <c r="G594" s="1" t="s">
        <v>1047</v>
      </c>
      <c r="H594" s="5" t="s">
        <v>1048</v>
      </c>
      <c r="I594" s="41" t="s">
        <v>1049</v>
      </c>
    </row>
    <row r="595" spans="1:9" ht="134.25" customHeight="1">
      <c r="A595" s="59">
        <v>2012170010052</v>
      </c>
      <c r="B595" s="20" t="s">
        <v>940</v>
      </c>
      <c r="C595" s="67"/>
      <c r="D595" s="1" t="s">
        <v>941</v>
      </c>
      <c r="E595" s="5" t="s">
        <v>942</v>
      </c>
      <c r="F595" s="8">
        <v>25000000</v>
      </c>
      <c r="G595" s="1" t="s">
        <v>1050</v>
      </c>
      <c r="H595" s="5" t="s">
        <v>1051</v>
      </c>
      <c r="I595" s="47">
        <v>100</v>
      </c>
    </row>
    <row r="596" spans="1:9" ht="84">
      <c r="A596" s="59">
        <v>2012170010059</v>
      </c>
      <c r="B596" s="20" t="s">
        <v>1052</v>
      </c>
      <c r="C596" s="67"/>
      <c r="D596" s="1" t="s">
        <v>997</v>
      </c>
      <c r="E596" s="5" t="s">
        <v>942</v>
      </c>
      <c r="F596" s="8">
        <v>25000000</v>
      </c>
      <c r="G596" s="1" t="s">
        <v>1035</v>
      </c>
      <c r="H596" s="5" t="s">
        <v>1036</v>
      </c>
      <c r="I596" s="41">
        <v>100</v>
      </c>
    </row>
    <row r="597" spans="1:9" ht="78" customHeight="1">
      <c r="A597" s="59">
        <v>2012170010063</v>
      </c>
      <c r="B597" s="20" t="s">
        <v>955</v>
      </c>
      <c r="C597" s="67"/>
      <c r="D597" s="1" t="s">
        <v>956</v>
      </c>
      <c r="E597" s="5" t="s">
        <v>1053</v>
      </c>
      <c r="F597" s="8">
        <v>85000000</v>
      </c>
      <c r="G597" s="14" t="s">
        <v>958</v>
      </c>
      <c r="H597" s="5" t="s">
        <v>959</v>
      </c>
      <c r="I597" s="41" t="s">
        <v>1040</v>
      </c>
    </row>
    <row r="598" spans="1:9" ht="141.75" customHeight="1">
      <c r="A598" s="59">
        <v>2012170010054</v>
      </c>
      <c r="B598" s="20" t="s">
        <v>1034</v>
      </c>
      <c r="C598" s="67"/>
      <c r="D598" s="1" t="s">
        <v>949</v>
      </c>
      <c r="E598" s="5" t="s">
        <v>931</v>
      </c>
      <c r="F598" s="8">
        <v>100000000</v>
      </c>
      <c r="G598" s="1" t="s">
        <v>1054</v>
      </c>
      <c r="H598" s="5" t="s">
        <v>1055</v>
      </c>
      <c r="I598" s="41">
        <v>75</v>
      </c>
    </row>
    <row r="599" spans="1:9" ht="99" customHeight="1">
      <c r="A599" s="59">
        <v>2012170010059</v>
      </c>
      <c r="B599" s="20" t="s">
        <v>996</v>
      </c>
      <c r="C599" s="67"/>
      <c r="D599" s="1" t="s">
        <v>997</v>
      </c>
      <c r="E599" s="5" t="s">
        <v>998</v>
      </c>
      <c r="F599" s="8">
        <v>30000000</v>
      </c>
      <c r="G599" s="1" t="s">
        <v>1056</v>
      </c>
      <c r="H599" s="5" t="s">
        <v>995</v>
      </c>
      <c r="I599" s="41">
        <v>100</v>
      </c>
    </row>
    <row r="600" spans="1:9" ht="96.75" customHeight="1">
      <c r="A600" s="59">
        <v>2012170010103</v>
      </c>
      <c r="B600" s="15" t="s">
        <v>456</v>
      </c>
      <c r="C600" s="67"/>
      <c r="D600" s="5" t="s">
        <v>1057</v>
      </c>
      <c r="E600" s="5" t="s">
        <v>942</v>
      </c>
      <c r="F600" s="8">
        <v>80000000</v>
      </c>
      <c r="G600" s="80" t="s">
        <v>1058</v>
      </c>
      <c r="H600" s="5" t="s">
        <v>1059</v>
      </c>
      <c r="I600" s="41">
        <v>80</v>
      </c>
    </row>
    <row r="601" spans="1:9" ht="69.75" customHeight="1">
      <c r="A601" s="69">
        <v>2012170010054</v>
      </c>
      <c r="B601" s="71" t="s">
        <v>1034</v>
      </c>
      <c r="C601" s="67"/>
      <c r="D601" s="80" t="s">
        <v>949</v>
      </c>
      <c r="E601" s="5" t="s">
        <v>928</v>
      </c>
      <c r="F601" s="8">
        <v>20000000</v>
      </c>
      <c r="G601" s="80"/>
      <c r="H601" s="5" t="s">
        <v>1059</v>
      </c>
      <c r="I601" s="41">
        <v>80</v>
      </c>
    </row>
    <row r="602" spans="1:9" ht="100.5" customHeight="1">
      <c r="A602" s="69"/>
      <c r="B602" s="71"/>
      <c r="C602" s="67"/>
      <c r="D602" s="80"/>
      <c r="E602" s="5" t="s">
        <v>991</v>
      </c>
      <c r="F602" s="8">
        <v>15000000</v>
      </c>
      <c r="G602" s="5" t="s">
        <v>1060</v>
      </c>
      <c r="H602" s="5" t="s">
        <v>1061</v>
      </c>
      <c r="I602" s="41">
        <v>100</v>
      </c>
    </row>
    <row r="603" spans="1:9" ht="87.75" customHeight="1">
      <c r="A603" s="69">
        <v>2012170010055</v>
      </c>
      <c r="B603" s="99" t="s">
        <v>1062</v>
      </c>
      <c r="C603" s="67"/>
      <c r="D603" s="80" t="s">
        <v>1063</v>
      </c>
      <c r="E603" s="5" t="s">
        <v>942</v>
      </c>
      <c r="F603" s="8">
        <v>43450000</v>
      </c>
      <c r="G603" s="80" t="s">
        <v>1064</v>
      </c>
      <c r="H603" s="5" t="s">
        <v>1065</v>
      </c>
      <c r="I603" s="41">
        <v>100</v>
      </c>
    </row>
    <row r="604" spans="1:9" ht="87.75" customHeight="1">
      <c r="A604" s="69"/>
      <c r="B604" s="99"/>
      <c r="C604" s="67"/>
      <c r="D604" s="80"/>
      <c r="E604" s="5" t="s">
        <v>1066</v>
      </c>
      <c r="F604" s="8">
        <v>18550000</v>
      </c>
      <c r="G604" s="80"/>
      <c r="H604" s="5" t="s">
        <v>1065</v>
      </c>
      <c r="I604" s="41">
        <v>100</v>
      </c>
    </row>
    <row r="605" spans="1:9" ht="87.75" customHeight="1">
      <c r="A605" s="69"/>
      <c r="B605" s="99"/>
      <c r="C605" s="67"/>
      <c r="D605" s="80"/>
      <c r="E605" s="5" t="s">
        <v>928</v>
      </c>
      <c r="F605" s="8">
        <v>8000000</v>
      </c>
      <c r="G605" s="80"/>
      <c r="H605" s="5" t="s">
        <v>1065</v>
      </c>
      <c r="I605" s="41">
        <v>100</v>
      </c>
    </row>
    <row r="606" spans="1:9" ht="60">
      <c r="A606" s="69">
        <v>2012170010064</v>
      </c>
      <c r="B606" s="99" t="s">
        <v>1067</v>
      </c>
      <c r="C606" s="67"/>
      <c r="D606" s="80" t="s">
        <v>1068</v>
      </c>
      <c r="E606" s="5" t="s">
        <v>928</v>
      </c>
      <c r="F606" s="8">
        <f>668057208-662013</f>
        <v>667395195</v>
      </c>
      <c r="G606" s="5" t="s">
        <v>1069</v>
      </c>
      <c r="H606" s="5" t="s">
        <v>1070</v>
      </c>
      <c r="I606" s="41">
        <v>100</v>
      </c>
    </row>
    <row r="607" spans="1:9" ht="48">
      <c r="A607" s="69"/>
      <c r="B607" s="99"/>
      <c r="C607" s="67"/>
      <c r="D607" s="80"/>
      <c r="E607" s="5" t="s">
        <v>942</v>
      </c>
      <c r="F607" s="8">
        <v>662013</v>
      </c>
      <c r="G607" s="5" t="s">
        <v>1071</v>
      </c>
      <c r="H607" s="5" t="s">
        <v>1072</v>
      </c>
      <c r="I607" s="41">
        <v>100</v>
      </c>
    </row>
    <row r="608" spans="1:9" ht="72">
      <c r="A608" s="59">
        <v>2012170010070</v>
      </c>
      <c r="B608" s="20" t="s">
        <v>1073</v>
      </c>
      <c r="C608" s="67"/>
      <c r="D608" s="5" t="s">
        <v>1074</v>
      </c>
      <c r="E608" s="80" t="s">
        <v>928</v>
      </c>
      <c r="F608" s="84">
        <v>85000000</v>
      </c>
      <c r="G608" s="5" t="s">
        <v>1075</v>
      </c>
      <c r="H608" s="5" t="s">
        <v>1076</v>
      </c>
      <c r="I608" s="41">
        <v>100</v>
      </c>
    </row>
    <row r="609" spans="1:9" ht="126" customHeight="1">
      <c r="A609" s="59">
        <v>2012170010054</v>
      </c>
      <c r="B609" s="20" t="s">
        <v>1034</v>
      </c>
      <c r="C609" s="67"/>
      <c r="D609" s="5" t="s">
        <v>949</v>
      </c>
      <c r="E609" s="80"/>
      <c r="F609" s="85"/>
      <c r="G609" s="5" t="s">
        <v>1077</v>
      </c>
      <c r="H609" s="5" t="s">
        <v>1078</v>
      </c>
      <c r="I609" s="41">
        <v>600</v>
      </c>
    </row>
    <row r="610" spans="1:9" ht="54.75" customHeight="1">
      <c r="A610" s="59">
        <v>2012170010068</v>
      </c>
      <c r="B610" s="20" t="s">
        <v>1079</v>
      </c>
      <c r="C610" s="67"/>
      <c r="D610" s="8" t="s">
        <v>1080</v>
      </c>
      <c r="E610" s="5" t="s">
        <v>1081</v>
      </c>
      <c r="F610" s="8">
        <v>100000000</v>
      </c>
      <c r="G610" s="5" t="s">
        <v>1082</v>
      </c>
      <c r="H610" s="5" t="s">
        <v>1083</v>
      </c>
      <c r="I610" s="41">
        <v>17</v>
      </c>
    </row>
    <row r="611" spans="1:9" ht="96" customHeight="1">
      <c r="A611" s="69">
        <v>2012170010113</v>
      </c>
      <c r="B611" s="71" t="s">
        <v>1084</v>
      </c>
      <c r="C611" s="68" t="s">
        <v>1346</v>
      </c>
      <c r="D611" s="5" t="s">
        <v>1085</v>
      </c>
      <c r="E611" s="107" t="s">
        <v>1086</v>
      </c>
      <c r="F611" s="84">
        <v>280000000</v>
      </c>
      <c r="G611" s="2" t="s">
        <v>1087</v>
      </c>
      <c r="H611" s="2" t="s">
        <v>1088</v>
      </c>
      <c r="I611" s="41">
        <v>72</v>
      </c>
    </row>
    <row r="612" spans="1:9" ht="96" customHeight="1">
      <c r="A612" s="69"/>
      <c r="B612" s="71"/>
      <c r="C612" s="68"/>
      <c r="D612" s="5" t="s">
        <v>1353</v>
      </c>
      <c r="E612" s="107"/>
      <c r="F612" s="85"/>
      <c r="G612" s="2" t="s">
        <v>1089</v>
      </c>
      <c r="H612" s="2" t="s">
        <v>1090</v>
      </c>
      <c r="I612" s="41">
        <v>8</v>
      </c>
    </row>
    <row r="613" spans="1:9" ht="96" customHeight="1">
      <c r="A613" s="69"/>
      <c r="B613" s="71"/>
      <c r="C613" s="68"/>
      <c r="D613" s="5" t="s">
        <v>1091</v>
      </c>
      <c r="E613" s="5" t="s">
        <v>1092</v>
      </c>
      <c r="F613" s="8">
        <v>10000000</v>
      </c>
      <c r="G613" s="2" t="s">
        <v>1093</v>
      </c>
      <c r="H613" s="2" t="s">
        <v>1094</v>
      </c>
      <c r="I613" s="41">
        <v>1</v>
      </c>
    </row>
    <row r="614" spans="1:9" ht="96" customHeight="1">
      <c r="A614" s="69">
        <v>2012170010112</v>
      </c>
      <c r="B614" s="71" t="s">
        <v>1095</v>
      </c>
      <c r="C614" s="68"/>
      <c r="D614" s="5" t="s">
        <v>1096</v>
      </c>
      <c r="E614" s="5" t="s">
        <v>1097</v>
      </c>
      <c r="F614" s="8">
        <v>146000000</v>
      </c>
      <c r="G614" s="82" t="s">
        <v>1098</v>
      </c>
      <c r="H614" s="82" t="s">
        <v>1099</v>
      </c>
      <c r="I614" s="81">
        <v>90</v>
      </c>
    </row>
    <row r="615" spans="1:9" ht="96" customHeight="1">
      <c r="A615" s="69"/>
      <c r="B615" s="71"/>
      <c r="C615" s="68"/>
      <c r="D615" s="80" t="s">
        <v>1100</v>
      </c>
      <c r="E615" s="5" t="s">
        <v>1101</v>
      </c>
      <c r="F615" s="8">
        <v>153000000</v>
      </c>
      <c r="G615" s="82"/>
      <c r="H615" s="82"/>
      <c r="I615" s="81"/>
    </row>
    <row r="616" spans="1:9" ht="96" customHeight="1">
      <c r="A616" s="69"/>
      <c r="B616" s="71"/>
      <c r="C616" s="68"/>
      <c r="D616" s="80"/>
      <c r="E616" s="5" t="s">
        <v>1102</v>
      </c>
      <c r="F616" s="8">
        <v>50300000</v>
      </c>
      <c r="G616" s="82"/>
      <c r="H616" s="82"/>
      <c r="I616" s="81"/>
    </row>
    <row r="617" spans="1:9" ht="96" customHeight="1">
      <c r="A617" s="69"/>
      <c r="B617" s="71"/>
      <c r="C617" s="68"/>
      <c r="D617" s="80"/>
      <c r="E617" s="5" t="s">
        <v>1103</v>
      </c>
      <c r="F617" s="8">
        <v>125700000</v>
      </c>
      <c r="G617" s="82"/>
      <c r="H617" s="82"/>
      <c r="I617" s="81"/>
    </row>
    <row r="618" spans="1:9" ht="96" customHeight="1">
      <c r="A618" s="69"/>
      <c r="B618" s="71"/>
      <c r="C618" s="68"/>
      <c r="D618" s="80"/>
      <c r="E618" s="5" t="s">
        <v>1104</v>
      </c>
      <c r="F618" s="8">
        <v>125000000</v>
      </c>
      <c r="G618" s="82"/>
      <c r="H618" s="82"/>
      <c r="I618" s="81"/>
    </row>
    <row r="619" spans="1:9" ht="96" customHeight="1">
      <c r="A619" s="69">
        <v>2012170010109</v>
      </c>
      <c r="B619" s="71" t="s">
        <v>1105</v>
      </c>
      <c r="C619" s="68"/>
      <c r="D619" s="5" t="s">
        <v>1106</v>
      </c>
      <c r="E619" s="80" t="s">
        <v>1107</v>
      </c>
      <c r="F619" s="98">
        <v>18000000</v>
      </c>
      <c r="G619" s="82" t="s">
        <v>1108</v>
      </c>
      <c r="H619" s="82" t="s">
        <v>1109</v>
      </c>
      <c r="I619" s="106">
        <v>24834</v>
      </c>
    </row>
    <row r="620" spans="1:9" ht="96" customHeight="1">
      <c r="A620" s="69"/>
      <c r="B620" s="71"/>
      <c r="C620" s="68"/>
      <c r="D620" s="5" t="s">
        <v>1110</v>
      </c>
      <c r="E620" s="80"/>
      <c r="F620" s="98"/>
      <c r="G620" s="82"/>
      <c r="H620" s="82"/>
      <c r="I620" s="106"/>
    </row>
    <row r="621" spans="1:9" ht="96" customHeight="1">
      <c r="A621" s="69">
        <v>2012170010110</v>
      </c>
      <c r="B621" s="71" t="s">
        <v>1111</v>
      </c>
      <c r="C621" s="68"/>
      <c r="D621" s="5" t="s">
        <v>1112</v>
      </c>
      <c r="E621" s="80" t="s">
        <v>1113</v>
      </c>
      <c r="F621" s="98">
        <v>1978000000</v>
      </c>
      <c r="G621" s="2" t="s">
        <v>1114</v>
      </c>
      <c r="H621" s="2" t="s">
        <v>1115</v>
      </c>
      <c r="I621" s="50">
        <v>18</v>
      </c>
    </row>
    <row r="622" spans="1:9" ht="96" customHeight="1">
      <c r="A622" s="69"/>
      <c r="B622" s="71"/>
      <c r="C622" s="68"/>
      <c r="D622" s="5" t="s">
        <v>1116</v>
      </c>
      <c r="E622" s="80"/>
      <c r="F622" s="98"/>
      <c r="G622" s="82" t="s">
        <v>1117</v>
      </c>
      <c r="H622" s="82" t="s">
        <v>1118</v>
      </c>
      <c r="I622" s="83">
        <v>2</v>
      </c>
    </row>
    <row r="623" spans="1:9" ht="96" customHeight="1">
      <c r="A623" s="69"/>
      <c r="B623" s="71"/>
      <c r="C623" s="68"/>
      <c r="D623" s="5" t="s">
        <v>1119</v>
      </c>
      <c r="E623" s="80"/>
      <c r="F623" s="98"/>
      <c r="G623" s="82"/>
      <c r="H623" s="82"/>
      <c r="I623" s="83"/>
    </row>
    <row r="624" spans="1:9" ht="72" customHeight="1">
      <c r="A624" s="69">
        <v>2012170010107</v>
      </c>
      <c r="B624" s="71" t="s">
        <v>1120</v>
      </c>
      <c r="C624" s="68"/>
      <c r="D624" s="5" t="s">
        <v>1121</v>
      </c>
      <c r="E624" s="80" t="s">
        <v>1122</v>
      </c>
      <c r="F624" s="98">
        <v>15000000</v>
      </c>
      <c r="G624" s="80" t="s">
        <v>1123</v>
      </c>
      <c r="H624" s="82" t="s">
        <v>1118</v>
      </c>
      <c r="I624" s="83">
        <v>6</v>
      </c>
    </row>
    <row r="625" spans="1:9" ht="48">
      <c r="A625" s="69"/>
      <c r="B625" s="71"/>
      <c r="C625" s="68"/>
      <c r="D625" s="5" t="s">
        <v>1124</v>
      </c>
      <c r="E625" s="80"/>
      <c r="F625" s="98"/>
      <c r="G625" s="80"/>
      <c r="H625" s="82"/>
      <c r="I625" s="83"/>
    </row>
    <row r="626" spans="1:9" ht="68.25" customHeight="1">
      <c r="A626" s="69"/>
      <c r="B626" s="71"/>
      <c r="C626" s="68"/>
      <c r="D626" s="5" t="s">
        <v>1125</v>
      </c>
      <c r="E626" s="80"/>
      <c r="F626" s="98"/>
      <c r="G626" s="80"/>
      <c r="H626" s="82"/>
      <c r="I626" s="83"/>
    </row>
    <row r="627" spans="1:9" ht="68.25" customHeight="1">
      <c r="A627" s="69">
        <v>2012170010115</v>
      </c>
      <c r="B627" s="71" t="s">
        <v>1126</v>
      </c>
      <c r="C627" s="68"/>
      <c r="D627" s="5" t="s">
        <v>1127</v>
      </c>
      <c r="E627" s="5" t="s">
        <v>1128</v>
      </c>
      <c r="F627" s="8">
        <v>180296000</v>
      </c>
      <c r="G627" s="82" t="s">
        <v>1129</v>
      </c>
      <c r="H627" s="82" t="s">
        <v>1130</v>
      </c>
      <c r="I627" s="83">
        <v>108</v>
      </c>
    </row>
    <row r="628" spans="1:9" ht="68.25" customHeight="1">
      <c r="A628" s="69"/>
      <c r="B628" s="71"/>
      <c r="C628" s="68"/>
      <c r="D628" s="5" t="s">
        <v>1131</v>
      </c>
      <c r="E628" s="5" t="s">
        <v>1132</v>
      </c>
      <c r="F628" s="8">
        <v>270083284</v>
      </c>
      <c r="G628" s="82"/>
      <c r="H628" s="82"/>
      <c r="I628" s="83"/>
    </row>
    <row r="629" spans="1:9" ht="68.25" customHeight="1">
      <c r="A629" s="69"/>
      <c r="B629" s="71"/>
      <c r="C629" s="68"/>
      <c r="D629" s="5" t="s">
        <v>1133</v>
      </c>
      <c r="E629" s="5" t="s">
        <v>1134</v>
      </c>
      <c r="F629" s="8">
        <v>149620716</v>
      </c>
      <c r="G629" s="82"/>
      <c r="H629" s="82"/>
      <c r="I629" s="83"/>
    </row>
    <row r="630" spans="1:9" ht="72">
      <c r="A630" s="69"/>
      <c r="B630" s="71"/>
      <c r="C630" s="68"/>
      <c r="D630" s="5" t="s">
        <v>1135</v>
      </c>
      <c r="E630" s="5" t="s">
        <v>1136</v>
      </c>
      <c r="F630" s="8">
        <v>10000000</v>
      </c>
      <c r="G630" s="2" t="s">
        <v>1137</v>
      </c>
      <c r="H630" s="2" t="s">
        <v>1138</v>
      </c>
      <c r="I630" s="50">
        <v>12</v>
      </c>
    </row>
    <row r="631" spans="1:9" ht="36">
      <c r="A631" s="69"/>
      <c r="B631" s="71"/>
      <c r="C631" s="68"/>
      <c r="D631" s="5" t="s">
        <v>1139</v>
      </c>
      <c r="E631" s="5" t="s">
        <v>1140</v>
      </c>
      <c r="F631" s="8">
        <v>20000000</v>
      </c>
      <c r="G631" s="2" t="s">
        <v>1141</v>
      </c>
      <c r="H631" s="2" t="s">
        <v>1142</v>
      </c>
      <c r="I631" s="49">
        <v>2200</v>
      </c>
    </row>
    <row r="632" spans="1:9" ht="48">
      <c r="A632" s="69"/>
      <c r="B632" s="71"/>
      <c r="C632" s="68"/>
      <c r="D632" s="5" t="s">
        <v>1143</v>
      </c>
      <c r="E632" s="5" t="s">
        <v>1144</v>
      </c>
      <c r="F632" s="8">
        <v>10000000</v>
      </c>
      <c r="G632" s="2" t="s">
        <v>1145</v>
      </c>
      <c r="H632" s="2" t="s">
        <v>1146</v>
      </c>
      <c r="I632" s="45">
        <v>2520</v>
      </c>
    </row>
    <row r="633" spans="1:9" ht="48">
      <c r="A633" s="69"/>
      <c r="B633" s="71"/>
      <c r="C633" s="68"/>
      <c r="D633" s="5" t="s">
        <v>1147</v>
      </c>
      <c r="E633" s="5" t="s">
        <v>1148</v>
      </c>
      <c r="F633" s="8">
        <v>10000000</v>
      </c>
      <c r="G633" s="2" t="s">
        <v>1149</v>
      </c>
      <c r="H633" s="2" t="s">
        <v>1150</v>
      </c>
      <c r="I633" s="49">
        <v>19800</v>
      </c>
    </row>
    <row r="634" spans="1:9" ht="36">
      <c r="A634" s="69"/>
      <c r="B634" s="71"/>
      <c r="C634" s="68"/>
      <c r="D634" s="62" t="s">
        <v>1151</v>
      </c>
      <c r="E634" s="5" t="s">
        <v>1152</v>
      </c>
      <c r="F634" s="8">
        <v>10000000</v>
      </c>
      <c r="G634" s="2" t="s">
        <v>1141</v>
      </c>
      <c r="H634" s="2" t="s">
        <v>1142</v>
      </c>
      <c r="I634" s="49">
        <v>2200</v>
      </c>
    </row>
    <row r="635" spans="1:9" ht="48">
      <c r="A635" s="69"/>
      <c r="B635" s="71"/>
      <c r="C635" s="68"/>
      <c r="D635" s="64"/>
      <c r="E635" s="5" t="s">
        <v>1153</v>
      </c>
      <c r="F635" s="8">
        <v>20000000</v>
      </c>
      <c r="G635" s="2" t="s">
        <v>1149</v>
      </c>
      <c r="H635" s="2" t="s">
        <v>1150</v>
      </c>
      <c r="I635" s="49">
        <v>19800</v>
      </c>
    </row>
    <row r="636" spans="1:9" ht="48.75" customHeight="1">
      <c r="A636" s="69">
        <v>2012170010111</v>
      </c>
      <c r="B636" s="71" t="s">
        <v>1154</v>
      </c>
      <c r="C636" s="68"/>
      <c r="D636" s="5" t="s">
        <v>1155</v>
      </c>
      <c r="E636" s="80" t="s">
        <v>1156</v>
      </c>
      <c r="F636" s="98">
        <v>5000000</v>
      </c>
      <c r="G636" s="82" t="s">
        <v>1157</v>
      </c>
      <c r="H636" s="82" t="s">
        <v>1158</v>
      </c>
      <c r="I636" s="104">
        <v>0.75</v>
      </c>
    </row>
    <row r="637" spans="1:9" ht="48.75" customHeight="1">
      <c r="A637" s="69"/>
      <c r="B637" s="71"/>
      <c r="C637" s="68"/>
      <c r="D637" s="5" t="s">
        <v>1159</v>
      </c>
      <c r="E637" s="80"/>
      <c r="F637" s="98"/>
      <c r="G637" s="82"/>
      <c r="H637" s="82"/>
      <c r="I637" s="104"/>
    </row>
    <row r="638" spans="1:9" ht="48.75" customHeight="1">
      <c r="A638" s="69"/>
      <c r="B638" s="71"/>
      <c r="C638" s="68"/>
      <c r="D638" s="5" t="s">
        <v>1160</v>
      </c>
      <c r="E638" s="80"/>
      <c r="F638" s="98"/>
      <c r="G638" s="82"/>
      <c r="H638" s="82"/>
      <c r="I638" s="104"/>
    </row>
    <row r="639" spans="1:9" ht="48.75" customHeight="1">
      <c r="A639" s="69"/>
      <c r="B639" s="71"/>
      <c r="C639" s="68"/>
      <c r="D639" s="5" t="s">
        <v>1161</v>
      </c>
      <c r="E639" s="5" t="s">
        <v>1162</v>
      </c>
      <c r="F639" s="8">
        <v>20000000</v>
      </c>
      <c r="G639" s="82"/>
      <c r="H639" s="82"/>
      <c r="I639" s="104"/>
    </row>
    <row r="640" spans="1:9" ht="70.5" customHeight="1">
      <c r="A640" s="69">
        <v>2012170010144</v>
      </c>
      <c r="B640" s="71" t="s">
        <v>1163</v>
      </c>
      <c r="C640" s="68"/>
      <c r="D640" s="80" t="s">
        <v>1164</v>
      </c>
      <c r="E640" s="5" t="s">
        <v>1165</v>
      </c>
      <c r="F640" s="8">
        <v>10000000</v>
      </c>
      <c r="G640" s="2" t="s">
        <v>1166</v>
      </c>
      <c r="H640" s="2" t="s">
        <v>1167</v>
      </c>
      <c r="I640" s="51">
        <v>20</v>
      </c>
    </row>
    <row r="641" spans="1:9" ht="63" customHeight="1">
      <c r="A641" s="69"/>
      <c r="B641" s="71"/>
      <c r="C641" s="68"/>
      <c r="D641" s="80"/>
      <c r="E641" s="5" t="s">
        <v>1168</v>
      </c>
      <c r="F641" s="8">
        <v>22000000</v>
      </c>
      <c r="G641" s="5" t="s">
        <v>1327</v>
      </c>
      <c r="H641" s="5" t="s">
        <v>1328</v>
      </c>
      <c r="I641" s="41">
        <v>1</v>
      </c>
    </row>
    <row r="642" spans="1:9" ht="63" customHeight="1">
      <c r="A642" s="69"/>
      <c r="B642" s="71"/>
      <c r="C642" s="68"/>
      <c r="D642" s="80"/>
      <c r="E642" s="32" t="s">
        <v>1169</v>
      </c>
      <c r="F642" s="8">
        <v>18000000</v>
      </c>
      <c r="G642" s="80" t="s">
        <v>1166</v>
      </c>
      <c r="H642" s="80" t="s">
        <v>1167</v>
      </c>
      <c r="I642" s="81">
        <v>20</v>
      </c>
    </row>
    <row r="643" spans="1:9" ht="63" customHeight="1">
      <c r="A643" s="69"/>
      <c r="B643" s="71"/>
      <c r="C643" s="68"/>
      <c r="D643" s="80"/>
      <c r="E643" s="17" t="s">
        <v>1170</v>
      </c>
      <c r="F643" s="8">
        <v>204102941</v>
      </c>
      <c r="G643" s="80"/>
      <c r="H643" s="80"/>
      <c r="I643" s="81"/>
    </row>
    <row r="644" spans="1:9" ht="110.25" customHeight="1">
      <c r="A644" s="69">
        <v>2012170010114</v>
      </c>
      <c r="B644" s="71" t="s">
        <v>1171</v>
      </c>
      <c r="C644" s="68"/>
      <c r="D644" s="5" t="s">
        <v>1172</v>
      </c>
      <c r="E644" s="17" t="s">
        <v>1173</v>
      </c>
      <c r="F644" s="8">
        <v>350000000</v>
      </c>
      <c r="G644" s="2" t="s">
        <v>1174</v>
      </c>
      <c r="H644" s="2" t="s">
        <v>1175</v>
      </c>
      <c r="I644" s="51">
        <v>9</v>
      </c>
    </row>
    <row r="645" spans="1:9" ht="54" customHeight="1">
      <c r="A645" s="69"/>
      <c r="B645" s="71"/>
      <c r="C645" s="68"/>
      <c r="D645" s="80" t="s">
        <v>1176</v>
      </c>
      <c r="E645" s="103" t="s">
        <v>1177</v>
      </c>
      <c r="F645" s="98">
        <v>10000000</v>
      </c>
      <c r="G645" s="82" t="s">
        <v>1178</v>
      </c>
      <c r="H645" s="82" t="s">
        <v>1179</v>
      </c>
      <c r="I645" s="102">
        <v>450</v>
      </c>
    </row>
    <row r="646" spans="1:9" ht="54" customHeight="1">
      <c r="A646" s="69"/>
      <c r="B646" s="71"/>
      <c r="C646" s="68"/>
      <c r="D646" s="80"/>
      <c r="E646" s="103"/>
      <c r="F646" s="98"/>
      <c r="G646" s="82"/>
      <c r="H646" s="82"/>
      <c r="I646" s="102"/>
    </row>
    <row r="647" spans="1:9" ht="54" customHeight="1">
      <c r="A647" s="69"/>
      <c r="B647" s="71"/>
      <c r="C647" s="68"/>
      <c r="D647" s="5" t="s">
        <v>1180</v>
      </c>
      <c r="E647" s="103"/>
      <c r="F647" s="98"/>
      <c r="G647" s="82"/>
      <c r="H647" s="82"/>
      <c r="I647" s="102"/>
    </row>
    <row r="648" spans="1:9" ht="54" customHeight="1">
      <c r="A648" s="69"/>
      <c r="B648" s="71"/>
      <c r="C648" s="68"/>
      <c r="D648" s="5" t="s">
        <v>1181</v>
      </c>
      <c r="E648" s="103" t="s">
        <v>1182</v>
      </c>
      <c r="F648" s="98">
        <v>20263011</v>
      </c>
      <c r="G648" s="82" t="s">
        <v>1183</v>
      </c>
      <c r="H648" s="82" t="s">
        <v>1184</v>
      </c>
      <c r="I648" s="102">
        <v>2</v>
      </c>
    </row>
    <row r="649" spans="1:9" ht="54" customHeight="1">
      <c r="A649" s="69"/>
      <c r="B649" s="15" t="s">
        <v>1185</v>
      </c>
      <c r="C649" s="68"/>
      <c r="D649" s="5" t="s">
        <v>1186</v>
      </c>
      <c r="E649" s="103"/>
      <c r="F649" s="98"/>
      <c r="G649" s="82"/>
      <c r="H649" s="82"/>
      <c r="I649" s="102"/>
    </row>
    <row r="650" spans="1:9" ht="96">
      <c r="A650" s="69">
        <v>2012170010108</v>
      </c>
      <c r="B650" s="71" t="s">
        <v>1187</v>
      </c>
      <c r="C650" s="68"/>
      <c r="D650" s="5" t="s">
        <v>1188</v>
      </c>
      <c r="E650" s="17" t="s">
        <v>1189</v>
      </c>
      <c r="F650" s="8">
        <v>183353600</v>
      </c>
      <c r="G650" s="2" t="s">
        <v>1207</v>
      </c>
      <c r="H650" s="2" t="s">
        <v>1208</v>
      </c>
      <c r="I650" s="52">
        <v>938000</v>
      </c>
    </row>
    <row r="651" spans="1:9" ht="92.25" customHeight="1">
      <c r="A651" s="69"/>
      <c r="B651" s="71"/>
      <c r="C651" s="68"/>
      <c r="D651" s="5" t="s">
        <v>1190</v>
      </c>
      <c r="E651" s="17" t="s">
        <v>1191</v>
      </c>
      <c r="F651" s="98">
        <v>23529400</v>
      </c>
      <c r="G651" s="2" t="s">
        <v>1192</v>
      </c>
      <c r="H651" s="2" t="s">
        <v>1193</v>
      </c>
      <c r="I651" s="53">
        <v>5</v>
      </c>
    </row>
    <row r="652" spans="1:9" ht="132.75" customHeight="1">
      <c r="A652" s="69"/>
      <c r="B652" s="71"/>
      <c r="C652" s="68"/>
      <c r="D652" s="62" t="s">
        <v>1194</v>
      </c>
      <c r="E652" s="26" t="s">
        <v>1195</v>
      </c>
      <c r="F652" s="98"/>
      <c r="G652" s="2" t="s">
        <v>1196</v>
      </c>
      <c r="H652" s="2" t="s">
        <v>1197</v>
      </c>
      <c r="I652" s="53">
        <v>4</v>
      </c>
    </row>
    <row r="653" spans="1:9" ht="132.75" customHeight="1">
      <c r="A653" s="69"/>
      <c r="B653" s="71"/>
      <c r="C653" s="68"/>
      <c r="D653" s="63"/>
      <c r="E653" s="17" t="s">
        <v>1198</v>
      </c>
      <c r="F653" s="98"/>
      <c r="G653" s="2" t="s">
        <v>1199</v>
      </c>
      <c r="H653" s="2" t="s">
        <v>1200</v>
      </c>
      <c r="I653" s="52">
        <v>40000</v>
      </c>
    </row>
    <row r="654" spans="1:9" ht="52.5" customHeight="1">
      <c r="A654" s="69"/>
      <c r="B654" s="71"/>
      <c r="C654" s="68"/>
      <c r="D654" s="64"/>
      <c r="E654" s="17" t="s">
        <v>1201</v>
      </c>
      <c r="F654" s="8">
        <v>1593117000</v>
      </c>
      <c r="G654" s="2" t="s">
        <v>1202</v>
      </c>
      <c r="H654" s="2" t="s">
        <v>1203</v>
      </c>
      <c r="I654" s="39">
        <v>1</v>
      </c>
    </row>
    <row r="655" spans="1:9" ht="228" customHeight="1">
      <c r="A655" s="72">
        <v>2012170010116</v>
      </c>
      <c r="B655" s="75" t="s">
        <v>1204</v>
      </c>
      <c r="C655" s="68"/>
      <c r="D655" s="5" t="s">
        <v>1205</v>
      </c>
      <c r="E655" s="89" t="s">
        <v>1206</v>
      </c>
      <c r="F655" s="84">
        <v>600000000</v>
      </c>
      <c r="G655" s="2" t="s">
        <v>1207</v>
      </c>
      <c r="H655" s="2" t="s">
        <v>1208</v>
      </c>
      <c r="I655" s="52">
        <v>938000</v>
      </c>
    </row>
    <row r="656" spans="1:9" ht="84.75" thickBot="1">
      <c r="A656" s="93"/>
      <c r="B656" s="92"/>
      <c r="C656" s="105"/>
      <c r="D656" s="7" t="s">
        <v>1209</v>
      </c>
      <c r="E656" s="90"/>
      <c r="F656" s="91"/>
      <c r="G656" s="6" t="s">
        <v>1210</v>
      </c>
      <c r="H656" s="6" t="s">
        <v>1211</v>
      </c>
      <c r="I656" s="54">
        <v>200</v>
      </c>
    </row>
    <row r="657" spans="5:6" ht="28.5" customHeight="1" thickBot="1">
      <c r="E657" s="56" t="s">
        <v>1361</v>
      </c>
      <c r="F657" s="57">
        <f>+SUM(F3:F656)</f>
        <v>342457632079</v>
      </c>
    </row>
    <row r="658" ht="35.25"/>
    <row r="659" ht="35.25"/>
    <row r="660" ht="35.25"/>
    <row r="661" ht="35.25"/>
    <row r="662" ht="35.25"/>
    <row r="663" ht="35.25"/>
    <row r="664" ht="35.25"/>
    <row r="665" ht="35.25"/>
    <row r="666" ht="35.25"/>
    <row r="667" ht="35.25"/>
    <row r="668" ht="35.25"/>
    <row r="669" ht="35.25"/>
    <row r="670" ht="35.25"/>
    <row r="671" ht="35.25"/>
    <row r="672" ht="35.25"/>
    <row r="673" ht="35.25"/>
  </sheetData>
  <sheetProtection/>
  <autoFilter ref="A2:I657"/>
  <mergeCells count="664">
    <mergeCell ref="A1:I1"/>
    <mergeCell ref="G600:G601"/>
    <mergeCell ref="A601:A602"/>
    <mergeCell ref="B601:B602"/>
    <mergeCell ref="D601:D602"/>
    <mergeCell ref="E608:E609"/>
    <mergeCell ref="A603:A605"/>
    <mergeCell ref="B603:B605"/>
    <mergeCell ref="D603:D605"/>
    <mergeCell ref="H590:H592"/>
    <mergeCell ref="E593:E594"/>
    <mergeCell ref="F593:F594"/>
    <mergeCell ref="G603:G605"/>
    <mergeCell ref="A606:A607"/>
    <mergeCell ref="B606:B607"/>
    <mergeCell ref="D606:D607"/>
    <mergeCell ref="A581:A594"/>
    <mergeCell ref="B581:B594"/>
    <mergeCell ref="G582:G583"/>
    <mergeCell ref="G584:G585"/>
    <mergeCell ref="E586:E587"/>
    <mergeCell ref="F586:F587"/>
    <mergeCell ref="E588:E589"/>
    <mergeCell ref="F588:F589"/>
    <mergeCell ref="G590:G592"/>
    <mergeCell ref="I573:I574"/>
    <mergeCell ref="A570:A571"/>
    <mergeCell ref="B570:B571"/>
    <mergeCell ref="G577:G580"/>
    <mergeCell ref="H577:H580"/>
    <mergeCell ref="I577:I580"/>
    <mergeCell ref="A578:A580"/>
    <mergeCell ref="B578:B580"/>
    <mergeCell ref="D578:D594"/>
    <mergeCell ref="F579:F580"/>
    <mergeCell ref="G570:G572"/>
    <mergeCell ref="H570:H572"/>
    <mergeCell ref="E564:E565"/>
    <mergeCell ref="F564:F565"/>
    <mergeCell ref="I570:I572"/>
    <mergeCell ref="A572:A574"/>
    <mergeCell ref="B572:B574"/>
    <mergeCell ref="D572:D574"/>
    <mergeCell ref="G573:G574"/>
    <mergeCell ref="H573:H574"/>
    <mergeCell ref="A566:A569"/>
    <mergeCell ref="B566:B569"/>
    <mergeCell ref="D566:D569"/>
    <mergeCell ref="E566:E569"/>
    <mergeCell ref="F566:F567"/>
    <mergeCell ref="D570:D571"/>
    <mergeCell ref="G557:G558"/>
    <mergeCell ref="H557:H558"/>
    <mergeCell ref="I557:I558"/>
    <mergeCell ref="A558:A563"/>
    <mergeCell ref="B558:B563"/>
    <mergeCell ref="D559:D563"/>
    <mergeCell ref="F551:F554"/>
    <mergeCell ref="D557:D558"/>
    <mergeCell ref="A564:A565"/>
    <mergeCell ref="B564:B565"/>
    <mergeCell ref="A551:A554"/>
    <mergeCell ref="B551:B554"/>
    <mergeCell ref="D551:D554"/>
    <mergeCell ref="E551:E554"/>
    <mergeCell ref="G543:G544"/>
    <mergeCell ref="H543:H544"/>
    <mergeCell ref="I543:I544"/>
    <mergeCell ref="A547:A548"/>
    <mergeCell ref="B547:B548"/>
    <mergeCell ref="D547:D548"/>
    <mergeCell ref="E547:E548"/>
    <mergeCell ref="F547:F548"/>
    <mergeCell ref="I534:I535"/>
    <mergeCell ref="D539:D540"/>
    <mergeCell ref="E539:E540"/>
    <mergeCell ref="D536:D538"/>
    <mergeCell ref="G539:G540"/>
    <mergeCell ref="H539:H540"/>
    <mergeCell ref="D522:D527"/>
    <mergeCell ref="I539:I540"/>
    <mergeCell ref="A536:A537"/>
    <mergeCell ref="B536:B537"/>
    <mergeCell ref="I532:I533"/>
    <mergeCell ref="A534:A535"/>
    <mergeCell ref="B534:B535"/>
    <mergeCell ref="D534:D535"/>
    <mergeCell ref="G534:G535"/>
    <mergeCell ref="H534:H535"/>
    <mergeCell ref="G523:G524"/>
    <mergeCell ref="H523:H524"/>
    <mergeCell ref="I523:I524"/>
    <mergeCell ref="A530:A533"/>
    <mergeCell ref="B530:B533"/>
    <mergeCell ref="D530:D533"/>
    <mergeCell ref="G532:G533"/>
    <mergeCell ref="H532:H533"/>
    <mergeCell ref="G525:G527"/>
    <mergeCell ref="H525:H527"/>
    <mergeCell ref="A522:A527"/>
    <mergeCell ref="B522:B527"/>
    <mergeCell ref="A519:A520"/>
    <mergeCell ref="B519:B520"/>
    <mergeCell ref="I525:I527"/>
    <mergeCell ref="A528:A529"/>
    <mergeCell ref="B528:B529"/>
    <mergeCell ref="D528:D529"/>
    <mergeCell ref="E523:E524"/>
    <mergeCell ref="F523:F524"/>
    <mergeCell ref="E514:E515"/>
    <mergeCell ref="F514:F515"/>
    <mergeCell ref="D519:D520"/>
    <mergeCell ref="E519:E520"/>
    <mergeCell ref="F519:F520"/>
    <mergeCell ref="G519:G520"/>
    <mergeCell ref="F516:F517"/>
    <mergeCell ref="H517:H518"/>
    <mergeCell ref="I517:I518"/>
    <mergeCell ref="G514:G518"/>
    <mergeCell ref="H514:H516"/>
    <mergeCell ref="I514:I516"/>
    <mergeCell ref="A514:A518"/>
    <mergeCell ref="B514:B518"/>
    <mergeCell ref="D514:D518"/>
    <mergeCell ref="I506:I507"/>
    <mergeCell ref="G508:G509"/>
    <mergeCell ref="H508:H509"/>
    <mergeCell ref="I508:I509"/>
    <mergeCell ref="E511:E512"/>
    <mergeCell ref="F511:F512"/>
    <mergeCell ref="E516:E517"/>
    <mergeCell ref="H493:H494"/>
    <mergeCell ref="I493:I494"/>
    <mergeCell ref="G511:G512"/>
    <mergeCell ref="F504:F506"/>
    <mergeCell ref="G505:G507"/>
    <mergeCell ref="H506:H507"/>
    <mergeCell ref="G497:G498"/>
    <mergeCell ref="G499:G501"/>
    <mergeCell ref="H499:H501"/>
    <mergeCell ref="B487:B496"/>
    <mergeCell ref="D487:D496"/>
    <mergeCell ref="I499:I501"/>
    <mergeCell ref="E502:E503"/>
    <mergeCell ref="F502:F503"/>
    <mergeCell ref="G502:G503"/>
    <mergeCell ref="H495:H496"/>
    <mergeCell ref="I495:I496"/>
    <mergeCell ref="E497:E498"/>
    <mergeCell ref="G493:G496"/>
    <mergeCell ref="H489:H491"/>
    <mergeCell ref="I489:I491"/>
    <mergeCell ref="G487:G488"/>
    <mergeCell ref="H487:H488"/>
    <mergeCell ref="I487:I488"/>
    <mergeCell ref="A497:A513"/>
    <mergeCell ref="B497:B513"/>
    <mergeCell ref="D497:D513"/>
    <mergeCell ref="E489:E492"/>
    <mergeCell ref="A487:A496"/>
    <mergeCell ref="F487:F488"/>
    <mergeCell ref="E493:E496"/>
    <mergeCell ref="F493:F496"/>
    <mergeCell ref="F497:F498"/>
    <mergeCell ref="E504:E506"/>
    <mergeCell ref="G489:G491"/>
    <mergeCell ref="F608:F609"/>
    <mergeCell ref="G448:G449"/>
    <mergeCell ref="H448:H449"/>
    <mergeCell ref="I448:I449"/>
    <mergeCell ref="A445:A448"/>
    <mergeCell ref="B445:B448"/>
    <mergeCell ref="D445:D449"/>
    <mergeCell ref="A450:A451"/>
    <mergeCell ref="B450:B451"/>
    <mergeCell ref="D450:D451"/>
    <mergeCell ref="I432:I434"/>
    <mergeCell ref="A443:A444"/>
    <mergeCell ref="B443:B444"/>
    <mergeCell ref="D443:D444"/>
    <mergeCell ref="B436:B438"/>
    <mergeCell ref="D436:D438"/>
    <mergeCell ref="I427:I428"/>
    <mergeCell ref="G450:G451"/>
    <mergeCell ref="H450:H451"/>
    <mergeCell ref="I450:I451"/>
    <mergeCell ref="E436:E438"/>
    <mergeCell ref="F436:F438"/>
    <mergeCell ref="G429:G430"/>
    <mergeCell ref="H429:H430"/>
    <mergeCell ref="I429:I430"/>
    <mergeCell ref="G432:G434"/>
    <mergeCell ref="E443:E444"/>
    <mergeCell ref="F443:F444"/>
    <mergeCell ref="F406:F409"/>
    <mergeCell ref="F489:F492"/>
    <mergeCell ref="G427:G428"/>
    <mergeCell ref="H427:H428"/>
    <mergeCell ref="H432:H434"/>
    <mergeCell ref="E445:E446"/>
    <mergeCell ref="F445:F446"/>
    <mergeCell ref="E487:E488"/>
    <mergeCell ref="B432:B434"/>
    <mergeCell ref="A436:A438"/>
    <mergeCell ref="D20:D21"/>
    <mergeCell ref="D69:D78"/>
    <mergeCell ref="D91:D92"/>
    <mergeCell ref="D427:D431"/>
    <mergeCell ref="D432:D434"/>
    <mergeCell ref="E20:E21"/>
    <mergeCell ref="D39:D40"/>
    <mergeCell ref="A39:A40"/>
    <mergeCell ref="B39:B40"/>
    <mergeCell ref="B41:B43"/>
    <mergeCell ref="D41:D43"/>
    <mergeCell ref="A19:A25"/>
    <mergeCell ref="B19:B25"/>
    <mergeCell ref="G41:G43"/>
    <mergeCell ref="H41:H43"/>
    <mergeCell ref="A41:A43"/>
    <mergeCell ref="A44:A45"/>
    <mergeCell ref="B44:B45"/>
    <mergeCell ref="D44:D45"/>
    <mergeCell ref="G44:G45"/>
    <mergeCell ref="H44:H45"/>
    <mergeCell ref="I41:I43"/>
    <mergeCell ref="I44:I45"/>
    <mergeCell ref="G311:G312"/>
    <mergeCell ref="H311:H312"/>
    <mergeCell ref="I311:I312"/>
    <mergeCell ref="D57:D68"/>
    <mergeCell ref="E57:E63"/>
    <mergeCell ref="F57:F63"/>
    <mergeCell ref="E70:E72"/>
    <mergeCell ref="F70:F72"/>
    <mergeCell ref="E74:E78"/>
    <mergeCell ref="F74:F78"/>
    <mergeCell ref="A57:A68"/>
    <mergeCell ref="B57:B68"/>
    <mergeCell ref="B69:B78"/>
    <mergeCell ref="D120:D136"/>
    <mergeCell ref="E65:E66"/>
    <mergeCell ref="F65:F66"/>
    <mergeCell ref="A69:A78"/>
    <mergeCell ref="E91:E92"/>
    <mergeCell ref="F91:F92"/>
    <mergeCell ref="D87:D89"/>
    <mergeCell ref="E87:E89"/>
    <mergeCell ref="F87:F89"/>
    <mergeCell ref="F403:F404"/>
    <mergeCell ref="E84:E86"/>
    <mergeCell ref="F84:F86"/>
    <mergeCell ref="D81:D83"/>
    <mergeCell ref="E81:E83"/>
    <mergeCell ref="F81:F83"/>
    <mergeCell ref="D84:D86"/>
    <mergeCell ref="A163:A165"/>
    <mergeCell ref="B163:B165"/>
    <mergeCell ref="D137:D147"/>
    <mergeCell ref="D166:D171"/>
    <mergeCell ref="A172:A180"/>
    <mergeCell ref="B172:B180"/>
    <mergeCell ref="D172:D180"/>
    <mergeCell ref="C80:C162"/>
    <mergeCell ref="E142:E143"/>
    <mergeCell ref="D148:D162"/>
    <mergeCell ref="G166:G171"/>
    <mergeCell ref="H166:H171"/>
    <mergeCell ref="I166:I171"/>
    <mergeCell ref="A189:A190"/>
    <mergeCell ref="B189:B190"/>
    <mergeCell ref="D189:D190"/>
    <mergeCell ref="A166:A171"/>
    <mergeCell ref="B166:B171"/>
    <mergeCell ref="A181:A185"/>
    <mergeCell ref="B181:B185"/>
    <mergeCell ref="D181:D185"/>
    <mergeCell ref="G172:G175"/>
    <mergeCell ref="H172:H175"/>
    <mergeCell ref="I172:I175"/>
    <mergeCell ref="G176:G180"/>
    <mergeCell ref="H176:H180"/>
    <mergeCell ref="I176:I180"/>
    <mergeCell ref="I181:I185"/>
    <mergeCell ref="A186:A188"/>
    <mergeCell ref="B186:B188"/>
    <mergeCell ref="D186:D188"/>
    <mergeCell ref="G186:G188"/>
    <mergeCell ref="H186:H188"/>
    <mergeCell ref="I186:I188"/>
    <mergeCell ref="E192:E194"/>
    <mergeCell ref="E202:E204"/>
    <mergeCell ref="G181:G185"/>
    <mergeCell ref="H181:H185"/>
    <mergeCell ref="H202:H210"/>
    <mergeCell ref="C163:C211"/>
    <mergeCell ref="F192:F194"/>
    <mergeCell ref="F202:F204"/>
    <mergeCell ref="D163:D165"/>
    <mergeCell ref="I189:I190"/>
    <mergeCell ref="A191:A210"/>
    <mergeCell ref="B191:B210"/>
    <mergeCell ref="D191:D210"/>
    <mergeCell ref="G191:G201"/>
    <mergeCell ref="H191:H201"/>
    <mergeCell ref="I191:I201"/>
    <mergeCell ref="G189:G190"/>
    <mergeCell ref="H189:H190"/>
    <mergeCell ref="G202:G210"/>
    <mergeCell ref="I202:I210"/>
    <mergeCell ref="G240:G241"/>
    <mergeCell ref="H240:H241"/>
    <mergeCell ref="A232:A235"/>
    <mergeCell ref="B232:B235"/>
    <mergeCell ref="G233:G234"/>
    <mergeCell ref="H233:H234"/>
    <mergeCell ref="I233:I234"/>
    <mergeCell ref="I236:I237"/>
    <mergeCell ref="I240:I241"/>
    <mergeCell ref="I260:I270"/>
    <mergeCell ref="I284:I285"/>
    <mergeCell ref="D232:D235"/>
    <mergeCell ref="G284:G285"/>
    <mergeCell ref="E252:E253"/>
    <mergeCell ref="G245:G247"/>
    <mergeCell ref="F250:F251"/>
    <mergeCell ref="F252:F253"/>
    <mergeCell ref="I242:I243"/>
    <mergeCell ref="D236:D241"/>
    <mergeCell ref="E236:E237"/>
    <mergeCell ref="G236:G237"/>
    <mergeCell ref="H236:H237"/>
    <mergeCell ref="I248:I255"/>
    <mergeCell ref="D242:D243"/>
    <mergeCell ref="A236:A241"/>
    <mergeCell ref="B236:B241"/>
    <mergeCell ref="D245:D247"/>
    <mergeCell ref="A242:A243"/>
    <mergeCell ref="B242:B243"/>
    <mergeCell ref="G260:G270"/>
    <mergeCell ref="H260:H270"/>
    <mergeCell ref="G290:G296"/>
    <mergeCell ref="F248:F249"/>
    <mergeCell ref="A245:A247"/>
    <mergeCell ref="B245:B247"/>
    <mergeCell ref="H248:H255"/>
    <mergeCell ref="E250:E251"/>
    <mergeCell ref="E257:E258"/>
    <mergeCell ref="G257:G259"/>
    <mergeCell ref="H245:H247"/>
    <mergeCell ref="I245:I247"/>
    <mergeCell ref="I257:I259"/>
    <mergeCell ref="I290:I296"/>
    <mergeCell ref="B297:B310"/>
    <mergeCell ref="C297:C310"/>
    <mergeCell ref="F257:F258"/>
    <mergeCell ref="H284:H285"/>
    <mergeCell ref="G242:G243"/>
    <mergeCell ref="H242:H243"/>
    <mergeCell ref="D248:D288"/>
    <mergeCell ref="E248:E249"/>
    <mergeCell ref="G248:G255"/>
    <mergeCell ref="A371:A373"/>
    <mergeCell ref="B371:B373"/>
    <mergeCell ref="H257:H259"/>
    <mergeCell ref="A297:A310"/>
    <mergeCell ref="D290:D296"/>
    <mergeCell ref="H290:H296"/>
    <mergeCell ref="A248:A288"/>
    <mergeCell ref="B248:B288"/>
    <mergeCell ref="A290:A296"/>
    <mergeCell ref="B290:B296"/>
    <mergeCell ref="A362:A364"/>
    <mergeCell ref="B362:B364"/>
    <mergeCell ref="A369:A370"/>
    <mergeCell ref="B369:B370"/>
    <mergeCell ref="A478:A486"/>
    <mergeCell ref="B478:B486"/>
    <mergeCell ref="A374:A375"/>
    <mergeCell ref="B374:B375"/>
    <mergeCell ref="A376:A378"/>
    <mergeCell ref="B376:B378"/>
    <mergeCell ref="I363:I364"/>
    <mergeCell ref="D369:D370"/>
    <mergeCell ref="G369:G373"/>
    <mergeCell ref="H369:H373"/>
    <mergeCell ref="I369:I373"/>
    <mergeCell ref="G376:G378"/>
    <mergeCell ref="H376:H378"/>
    <mergeCell ref="I376:I378"/>
    <mergeCell ref="F374:F375"/>
    <mergeCell ref="D374:D375"/>
    <mergeCell ref="E374:E375"/>
    <mergeCell ref="D376:D378"/>
    <mergeCell ref="I383:I389"/>
    <mergeCell ref="G390:G409"/>
    <mergeCell ref="H379:H381"/>
    <mergeCell ref="I379:I381"/>
    <mergeCell ref="H383:H389"/>
    <mergeCell ref="A379:A381"/>
    <mergeCell ref="B379:B381"/>
    <mergeCell ref="D379:D381"/>
    <mergeCell ref="G379:G381"/>
    <mergeCell ref="A475:A476"/>
    <mergeCell ref="B475:B476"/>
    <mergeCell ref="A453:A471"/>
    <mergeCell ref="B453:B471"/>
    <mergeCell ref="A427:A431"/>
    <mergeCell ref="B427:B431"/>
    <mergeCell ref="E363:E364"/>
    <mergeCell ref="G363:G364"/>
    <mergeCell ref="H363:H364"/>
    <mergeCell ref="A383:A389"/>
    <mergeCell ref="B383:B389"/>
    <mergeCell ref="D383:D389"/>
    <mergeCell ref="G383:G389"/>
    <mergeCell ref="E386:E387"/>
    <mergeCell ref="F363:F364"/>
    <mergeCell ref="D371:D373"/>
    <mergeCell ref="E388:E389"/>
    <mergeCell ref="A391:A398"/>
    <mergeCell ref="B391:B398"/>
    <mergeCell ref="D391:D398"/>
    <mergeCell ref="E391:E398"/>
    <mergeCell ref="A80:A83"/>
    <mergeCell ref="B80:B83"/>
    <mergeCell ref="A94:A95"/>
    <mergeCell ref="B94:B95"/>
    <mergeCell ref="D363:D364"/>
    <mergeCell ref="I413:I416"/>
    <mergeCell ref="F391:F398"/>
    <mergeCell ref="F399:F402"/>
    <mergeCell ref="A399:A409"/>
    <mergeCell ref="B399:B409"/>
    <mergeCell ref="D399:D409"/>
    <mergeCell ref="E399:E402"/>
    <mergeCell ref="D413:D416"/>
    <mergeCell ref="A410:A411"/>
    <mergeCell ref="B410:B411"/>
    <mergeCell ref="E417:E418"/>
    <mergeCell ref="H417:H418"/>
    <mergeCell ref="F413:F416"/>
    <mergeCell ref="H390:H409"/>
    <mergeCell ref="I390:I409"/>
    <mergeCell ref="E403:E404"/>
    <mergeCell ref="E406:E409"/>
    <mergeCell ref="E413:E416"/>
    <mergeCell ref="G413:G416"/>
    <mergeCell ref="H413:H416"/>
    <mergeCell ref="I417:I418"/>
    <mergeCell ref="A419:A420"/>
    <mergeCell ref="B419:B420"/>
    <mergeCell ref="D419:D420"/>
    <mergeCell ref="E419:E420"/>
    <mergeCell ref="G419:G420"/>
    <mergeCell ref="H419:H420"/>
    <mergeCell ref="F417:F418"/>
    <mergeCell ref="F419:F420"/>
    <mergeCell ref="I419:I420"/>
    <mergeCell ref="G417:G418"/>
    <mergeCell ref="B225:B227"/>
    <mergeCell ref="A228:A231"/>
    <mergeCell ref="B228:B231"/>
    <mergeCell ref="F236:F237"/>
    <mergeCell ref="F240:F241"/>
    <mergeCell ref="A413:A416"/>
    <mergeCell ref="B413:B416"/>
    <mergeCell ref="A417:A418"/>
    <mergeCell ref="B417:B418"/>
    <mergeCell ref="I422:I423"/>
    <mergeCell ref="G424:G425"/>
    <mergeCell ref="H424:H425"/>
    <mergeCell ref="I424:I425"/>
    <mergeCell ref="A611:A613"/>
    <mergeCell ref="B611:B613"/>
    <mergeCell ref="C487:C521"/>
    <mergeCell ref="C522:C535"/>
    <mergeCell ref="C536:C610"/>
    <mergeCell ref="A422:A425"/>
    <mergeCell ref="E611:E612"/>
    <mergeCell ref="E645:E647"/>
    <mergeCell ref="A644:A649"/>
    <mergeCell ref="B644:B648"/>
    <mergeCell ref="D645:D646"/>
    <mergeCell ref="H422:H423"/>
    <mergeCell ref="B422:B425"/>
    <mergeCell ref="D422:D425"/>
    <mergeCell ref="G422:G423"/>
    <mergeCell ref="A432:A434"/>
    <mergeCell ref="B614:B618"/>
    <mergeCell ref="G614:G618"/>
    <mergeCell ref="A624:A626"/>
    <mergeCell ref="B624:B626"/>
    <mergeCell ref="E624:E626"/>
    <mergeCell ref="A627:A635"/>
    <mergeCell ref="B627:B635"/>
    <mergeCell ref="H614:H618"/>
    <mergeCell ref="I614:I618"/>
    <mergeCell ref="D615:D618"/>
    <mergeCell ref="A619:A620"/>
    <mergeCell ref="B619:B620"/>
    <mergeCell ref="E619:E620"/>
    <mergeCell ref="F619:F620"/>
    <mergeCell ref="G619:G620"/>
    <mergeCell ref="H619:H620"/>
    <mergeCell ref="A614:A618"/>
    <mergeCell ref="I619:I620"/>
    <mergeCell ref="A621:A623"/>
    <mergeCell ref="B621:B623"/>
    <mergeCell ref="E621:E623"/>
    <mergeCell ref="F621:F623"/>
    <mergeCell ref="G622:G623"/>
    <mergeCell ref="H622:H623"/>
    <mergeCell ref="I622:I623"/>
    <mergeCell ref="F624:F626"/>
    <mergeCell ref="G624:G626"/>
    <mergeCell ref="H624:H626"/>
    <mergeCell ref="I624:I626"/>
    <mergeCell ref="A636:A639"/>
    <mergeCell ref="B636:B639"/>
    <mergeCell ref="E636:E638"/>
    <mergeCell ref="F636:F638"/>
    <mergeCell ref="G636:G639"/>
    <mergeCell ref="H636:H639"/>
    <mergeCell ref="I636:I639"/>
    <mergeCell ref="A640:A643"/>
    <mergeCell ref="B640:B643"/>
    <mergeCell ref="D640:D643"/>
    <mergeCell ref="G642:G643"/>
    <mergeCell ref="H642:H643"/>
    <mergeCell ref="I642:I643"/>
    <mergeCell ref="C611:C656"/>
    <mergeCell ref="F611:F612"/>
    <mergeCell ref="G645:G647"/>
    <mergeCell ref="H645:H647"/>
    <mergeCell ref="I645:I647"/>
    <mergeCell ref="E648:E649"/>
    <mergeCell ref="F648:F649"/>
    <mergeCell ref="G648:G649"/>
    <mergeCell ref="H648:H649"/>
    <mergeCell ref="I648:I649"/>
    <mergeCell ref="F645:F647"/>
    <mergeCell ref="A650:A654"/>
    <mergeCell ref="B650:B654"/>
    <mergeCell ref="F651:F653"/>
    <mergeCell ref="A315:A318"/>
    <mergeCell ref="B315:B318"/>
    <mergeCell ref="D315:D318"/>
    <mergeCell ref="C362:C426"/>
    <mergeCell ref="C427:C451"/>
    <mergeCell ref="C453:C486"/>
    <mergeCell ref="B473:B474"/>
    <mergeCell ref="G316:G318"/>
    <mergeCell ref="H316:H318"/>
    <mergeCell ref="I316:I318"/>
    <mergeCell ref="B84:B93"/>
    <mergeCell ref="A84:A93"/>
    <mergeCell ref="A120:A162"/>
    <mergeCell ref="B216:B219"/>
    <mergeCell ref="A220:A224"/>
    <mergeCell ref="B220:B224"/>
    <mergeCell ref="A225:A227"/>
    <mergeCell ref="A324:A328"/>
    <mergeCell ref="B324:B328"/>
    <mergeCell ref="D324:D328"/>
    <mergeCell ref="E324:E328"/>
    <mergeCell ref="F324:F328"/>
    <mergeCell ref="I107:I108"/>
    <mergeCell ref="A112:A113"/>
    <mergeCell ref="B114:B119"/>
    <mergeCell ref="A114:A119"/>
    <mergeCell ref="B120:B162"/>
    <mergeCell ref="H324:H328"/>
    <mergeCell ref="I324:I328"/>
    <mergeCell ref="B329:B336"/>
    <mergeCell ref="D329:D336"/>
    <mergeCell ref="E329:E333"/>
    <mergeCell ref="F329:F333"/>
    <mergeCell ref="G329:G333"/>
    <mergeCell ref="H329:H333"/>
    <mergeCell ref="E334:E335"/>
    <mergeCell ref="F334:F335"/>
    <mergeCell ref="A337:A339"/>
    <mergeCell ref="D337:D339"/>
    <mergeCell ref="A329:A336"/>
    <mergeCell ref="B337:B339"/>
    <mergeCell ref="A340:A343"/>
    <mergeCell ref="B340:B343"/>
    <mergeCell ref="D340:D348"/>
    <mergeCell ref="G340:G343"/>
    <mergeCell ref="H340:H343"/>
    <mergeCell ref="G107:G108"/>
    <mergeCell ref="H107:H108"/>
    <mergeCell ref="B96:B111"/>
    <mergeCell ref="A96:A111"/>
    <mergeCell ref="B112:B113"/>
    <mergeCell ref="E655:E656"/>
    <mergeCell ref="F655:F656"/>
    <mergeCell ref="B655:B656"/>
    <mergeCell ref="A655:A656"/>
    <mergeCell ref="A473:A474"/>
    <mergeCell ref="I340:I343"/>
    <mergeCell ref="A344:A345"/>
    <mergeCell ref="B344:B345"/>
    <mergeCell ref="G344:G345"/>
    <mergeCell ref="H344:H345"/>
    <mergeCell ref="E357:E361"/>
    <mergeCell ref="A356:A361"/>
    <mergeCell ref="B356:B361"/>
    <mergeCell ref="A350:A352"/>
    <mergeCell ref="B350:B352"/>
    <mergeCell ref="D350:D352"/>
    <mergeCell ref="G627:G629"/>
    <mergeCell ref="H627:H629"/>
    <mergeCell ref="I627:I629"/>
    <mergeCell ref="F309:F310"/>
    <mergeCell ref="F357:F361"/>
    <mergeCell ref="I350:I352"/>
    <mergeCell ref="G350:G352"/>
    <mergeCell ref="H350:H352"/>
    <mergeCell ref="I344:I345"/>
    <mergeCell ref="I329:I333"/>
    <mergeCell ref="C57:C79"/>
    <mergeCell ref="A46:A56"/>
    <mergeCell ref="B46:B56"/>
    <mergeCell ref="G357:G361"/>
    <mergeCell ref="H357:H361"/>
    <mergeCell ref="I357:I361"/>
    <mergeCell ref="E309:E310"/>
    <mergeCell ref="D297:D310"/>
    <mergeCell ref="A353:A355"/>
    <mergeCell ref="B353:B355"/>
    <mergeCell ref="C3:C36"/>
    <mergeCell ref="A3:A11"/>
    <mergeCell ref="B3:B11"/>
    <mergeCell ref="A12:A18"/>
    <mergeCell ref="B12:B18"/>
    <mergeCell ref="C37:C56"/>
    <mergeCell ref="A26:A30"/>
    <mergeCell ref="B26:B30"/>
    <mergeCell ref="A31:A33"/>
    <mergeCell ref="B31:B33"/>
    <mergeCell ref="A34:A36"/>
    <mergeCell ref="B34:B36"/>
    <mergeCell ref="C212:C231"/>
    <mergeCell ref="C232:C296"/>
    <mergeCell ref="A311:A314"/>
    <mergeCell ref="B311:B314"/>
    <mergeCell ref="B319:B323"/>
    <mergeCell ref="A319:A323"/>
    <mergeCell ref="C311:C361"/>
    <mergeCell ref="A212:A215"/>
    <mergeCell ref="B212:B215"/>
    <mergeCell ref="A216:A219"/>
    <mergeCell ref="D228:D231"/>
    <mergeCell ref="D311:D314"/>
    <mergeCell ref="D319:D323"/>
    <mergeCell ref="D564:D565"/>
    <mergeCell ref="D634:D635"/>
    <mergeCell ref="D652:D654"/>
    <mergeCell ref="D353:D355"/>
    <mergeCell ref="D356:D361"/>
    <mergeCell ref="D417:D418"/>
    <mergeCell ref="D410:D411"/>
  </mergeCells>
  <dataValidations count="2">
    <dataValidation showInputMessage="1" showErrorMessage="1" sqref="D297 E297:E309 D324:D361 E311:E361 D311 D315:D319 F304:F309 F311:F357"/>
    <dataValidation type="list" allowBlank="1" showInputMessage="1" showErrorMessage="1" sqref="E522:E523 E525:E527">
      <formula1>$BE$5:$BE$9</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dc:creator>
  <cp:keywords/>
  <dc:description/>
  <cp:lastModifiedBy>Leandra Meza Uribe</cp:lastModifiedBy>
  <dcterms:created xsi:type="dcterms:W3CDTF">2014-12-03T15:17:13Z</dcterms:created>
  <dcterms:modified xsi:type="dcterms:W3CDTF">2015-02-03T23:12:46Z</dcterms:modified>
  <cp:category/>
  <cp:version/>
  <cp:contentType/>
  <cp:contentStatus/>
</cp:coreProperties>
</file>